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F:\lssf\rezultāti\77_spartakiāde\Vieglatletika\"/>
    </mc:Choice>
  </mc:AlternateContent>
  <xr:revisionPtr revIDLastSave="0" documentId="8_{0A1ACE40-3D8C-4F22-841E-2E4C13BE3F55}" xr6:coauthVersionLast="47" xr6:coauthVersionMax="47" xr10:uidLastSave="{00000000-0000-0000-0000-000000000000}"/>
  <bookViews>
    <workbookView xWindow="-120" yWindow="-120" windowWidth="20730" windowHeight="11160" tabRatio="817" activeTab="6" xr2:uid="{00000000-000D-0000-FFFF-FFFF00000000}"/>
  </bookViews>
  <sheets>
    <sheet name="kopvertējums" sheetId="1" r:id="rId1"/>
    <sheet name="programma" sheetId="9" r:id="rId2"/>
    <sheet name="2008.-2009._2004.-2007.M 800m" sheetId="10" r:id="rId3"/>
    <sheet name="3x1000mjaunieši" sheetId="8" r:id="rId4"/>
    <sheet name="4x1000m" sheetId="5" r:id="rId5"/>
    <sheet name="2010.-2011.-800m" sheetId="6" r:id="rId6"/>
    <sheet name="2012.g.dz 500m" sheetId="7" r:id="rId7"/>
  </sheets>
  <definedNames>
    <definedName name="_xlnm._FilterDatabase" localSheetId="5" hidden="1">'2010.-2011.-800m'!$E$52:$E$61</definedName>
    <definedName name="_xlnm._FilterDatabase" localSheetId="6" hidden="1">'2012.g.dz 500m'!$B$8:$H$23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9" i="1" l="1"/>
  <c r="O37" i="1"/>
  <c r="O36" i="1"/>
  <c r="O33" i="1"/>
  <c r="O31" i="1"/>
  <c r="O29" i="1"/>
  <c r="O24" i="1"/>
  <c r="O23" i="1"/>
  <c r="O20" i="1"/>
  <c r="O19" i="1"/>
  <c r="O17" i="1"/>
  <c r="O16" i="1"/>
  <c r="O15" i="1"/>
  <c r="O14" i="1"/>
  <c r="O13" i="1"/>
  <c r="O12" i="1"/>
  <c r="O11" i="1"/>
  <c r="O10" i="1"/>
  <c r="O9" i="1"/>
  <c r="O7" i="1"/>
</calcChain>
</file>

<file path=xl/sharedStrings.xml><?xml version="1.0" encoding="utf-8"?>
<sst xmlns="http://schemas.openxmlformats.org/spreadsheetml/2006/main" count="412" uniqueCount="136">
  <si>
    <t>Kopvrtējuma punkti par izcīnīto vietu absolūtā vērtējumā</t>
  </si>
  <si>
    <t>Preiļi</t>
  </si>
  <si>
    <t>grupa</t>
  </si>
  <si>
    <t>skola</t>
  </si>
  <si>
    <t>dz.g./disciplīna</t>
  </si>
  <si>
    <t>punkti</t>
  </si>
  <si>
    <t>vieta</t>
  </si>
  <si>
    <t>4x1000 jaukt.</t>
  </si>
  <si>
    <t>3x1000 z.</t>
  </si>
  <si>
    <t>3x800 m.</t>
  </si>
  <si>
    <t>4x800 jaukt.</t>
  </si>
  <si>
    <t>3x800 z.</t>
  </si>
  <si>
    <t>4x500 jaukt.</t>
  </si>
  <si>
    <t>3x500 z.</t>
  </si>
  <si>
    <t>3x500 m.</t>
  </si>
  <si>
    <t>I gr.</t>
  </si>
  <si>
    <t>Vidusskolas- 7.iesk.</t>
  </si>
  <si>
    <t>2. gr.</t>
  </si>
  <si>
    <t>Pamatskolas-5.iesk.</t>
  </si>
  <si>
    <t>Preiļu 1.pamatskola</t>
  </si>
  <si>
    <t>3. gr.</t>
  </si>
  <si>
    <t>Mazās psk.-4.iesk.</t>
  </si>
  <si>
    <t>Galēnu psk.</t>
  </si>
  <si>
    <t>4.gr.</t>
  </si>
  <si>
    <t>Ģimnāzijas-4.iesk</t>
  </si>
  <si>
    <t>Jāņa Eglīša PVĢ</t>
  </si>
  <si>
    <t>5.gr.</t>
  </si>
  <si>
    <t>Sākumskolas -3.iesk.</t>
  </si>
  <si>
    <t>Jelgavas 4.sākumsk.</t>
  </si>
  <si>
    <t>Preiļu Brīvā skola</t>
  </si>
  <si>
    <t>SKOLU RUDENS KROSA STAFETĒS.</t>
  </si>
  <si>
    <t>jauktā</t>
  </si>
  <si>
    <t>4x500m</t>
  </si>
  <si>
    <t>numurs</t>
  </si>
  <si>
    <t>rezultāts</t>
  </si>
  <si>
    <t xml:space="preserve">punkti </t>
  </si>
  <si>
    <t>meitenes</t>
  </si>
  <si>
    <t>3x500m</t>
  </si>
  <si>
    <t>zēni</t>
  </si>
  <si>
    <t>Jelgavas 4.sākumskola</t>
  </si>
  <si>
    <t>3x800m</t>
  </si>
  <si>
    <t>4x800m</t>
  </si>
  <si>
    <t>4x1000m</t>
  </si>
  <si>
    <t>3x1000m</t>
  </si>
  <si>
    <t>Vārkavas psk.</t>
  </si>
  <si>
    <t>Vārkavas pamatskola</t>
  </si>
  <si>
    <t>ZĒNI</t>
  </si>
  <si>
    <t>3x800</t>
  </si>
  <si>
    <t>MEITENES</t>
  </si>
  <si>
    <t>Zēni</t>
  </si>
  <si>
    <t>Meitenes</t>
  </si>
  <si>
    <t>Galēnu pamatskola</t>
  </si>
  <si>
    <t>Vārkavas pamatskola Nr.1</t>
  </si>
  <si>
    <t>Vārkavas pamatskola Nr.2</t>
  </si>
  <si>
    <t>SKOLU RUDENS KROSA STAFETĒS</t>
  </si>
  <si>
    <t xml:space="preserve"> 12.30</t>
  </si>
  <si>
    <t>pārstāvju sanāksme</t>
  </si>
  <si>
    <t xml:space="preserve"> 12.40</t>
  </si>
  <si>
    <t>sacensību atklāšana</t>
  </si>
  <si>
    <t>STARTS NR.1( 500m, 800m)</t>
  </si>
  <si>
    <t>13.00</t>
  </si>
  <si>
    <t>jauktās</t>
  </si>
  <si>
    <t>13.40</t>
  </si>
  <si>
    <t>STARTS NR.2(1000m)</t>
  </si>
  <si>
    <t>13.20</t>
  </si>
  <si>
    <t>14.00</t>
  </si>
  <si>
    <t>14.20</t>
  </si>
  <si>
    <t>APBALVOŠANA</t>
  </si>
  <si>
    <t>13.30</t>
  </si>
  <si>
    <t>13.45</t>
  </si>
  <si>
    <t xml:space="preserve"> 14.00</t>
  </si>
  <si>
    <t>14.15</t>
  </si>
  <si>
    <t>14.30</t>
  </si>
  <si>
    <t xml:space="preserve"> 13.10</t>
  </si>
  <si>
    <t>29.09.2023., Preiļos</t>
  </si>
  <si>
    <t xml:space="preserve">Latvijas Skolēnu 77. spartakiāde </t>
  </si>
  <si>
    <t>2012.g. un jaun.</t>
  </si>
  <si>
    <t>2010.-2011.g.dz.</t>
  </si>
  <si>
    <t>2008.-2009.g.dz.</t>
  </si>
  <si>
    <t>2004.-2007.g.dz.</t>
  </si>
  <si>
    <t>29.09.2023.</t>
  </si>
  <si>
    <t>Latvijas skolēnu 77. spartakiāde SKOLU RUDENS KROSA STAFETĒS</t>
  </si>
  <si>
    <t>2012. un jaunāki</t>
  </si>
  <si>
    <t>2008.-2009.</t>
  </si>
  <si>
    <t>2004.-2007.</t>
  </si>
  <si>
    <t>2010.-2011.</t>
  </si>
  <si>
    <t>2004.2007.</t>
  </si>
  <si>
    <t>2004.-2007</t>
  </si>
  <si>
    <t>Latvijas skolēnu 77.spartakiāde</t>
  </si>
  <si>
    <t>2010.-2011</t>
  </si>
  <si>
    <t>2012.g.dz. un jaunāki</t>
  </si>
  <si>
    <t>Jelgavas 4.sākumskola Nr.1</t>
  </si>
  <si>
    <t>Jelgavas 4.sākumskola Nr.2</t>
  </si>
  <si>
    <t>Preiļu Brīvā skola Nr.1</t>
  </si>
  <si>
    <t>Preiļu Brīvā skola Nr.2</t>
  </si>
  <si>
    <t>Preiļu RTRIT</t>
  </si>
  <si>
    <t>J.Eglīša Preiļu Valsts ģimnāzija</t>
  </si>
  <si>
    <t>J.Eglīša Preiļu VĢ</t>
  </si>
  <si>
    <t>Daugavpils Saskaņas pamatskola</t>
  </si>
  <si>
    <t>Viļānu vidusskola</t>
  </si>
  <si>
    <t>Aglonas vidusskola</t>
  </si>
  <si>
    <t>Gulbenes novada vidusskola</t>
  </si>
  <si>
    <t>Riebiņu vidusskola</t>
  </si>
  <si>
    <t>Krāslavas ģimnāzija</t>
  </si>
  <si>
    <t>Kaunatas vidusskola</t>
  </si>
  <si>
    <t>Madlienas vidusskola</t>
  </si>
  <si>
    <t>Rudzātu vidusskola</t>
  </si>
  <si>
    <t>Rudzātu vidusskola Nr.1</t>
  </si>
  <si>
    <t>Rudzātu vidusskola Nr.2</t>
  </si>
  <si>
    <t xml:space="preserve">Rudzātu vidusskola </t>
  </si>
  <si>
    <t>Preiļu 1.pamatskola Nr.1</t>
  </si>
  <si>
    <t>Preiļu 1.pamatskola Nr.2</t>
  </si>
  <si>
    <t>Preiļu 1.pamatskola Nr.3</t>
  </si>
  <si>
    <t>Preiļu 1.pamatskola Nr.4</t>
  </si>
  <si>
    <t>Preiļu 1.pamatskola N r.1</t>
  </si>
  <si>
    <t>Preiļu 1.pamatskola N r.2</t>
  </si>
  <si>
    <t>Jēkabpils 3.vidusskola</t>
  </si>
  <si>
    <t>Preiļu 2.vidusskola</t>
  </si>
  <si>
    <t>Preiļu 2.vidusskola Nr.1</t>
  </si>
  <si>
    <t>Preiļu 2.vidusskola Nr.2</t>
  </si>
  <si>
    <t>Preiļu 2.vidusskola Nr.3</t>
  </si>
  <si>
    <t>Kārsavas vidusskola</t>
  </si>
  <si>
    <t>Kalupes pamatskola Nr.1</t>
  </si>
  <si>
    <t>Kalupes pamatskola Nr.2</t>
  </si>
  <si>
    <t>Kalupes pamatskola</t>
  </si>
  <si>
    <t>Daugavpils saskaņas psk.</t>
  </si>
  <si>
    <t>Daugavpils Iespēju vidusskola</t>
  </si>
  <si>
    <r>
      <t xml:space="preserve">Daugavpils Iespēju </t>
    </r>
    <r>
      <rPr>
        <sz val="9"/>
        <color theme="1"/>
        <rFont val="Calibri"/>
        <family val="2"/>
        <charset val="186"/>
        <scheme val="minor"/>
      </rPr>
      <t>vidusskola</t>
    </r>
  </si>
  <si>
    <t>Daugavpils Iespēju vsk.</t>
  </si>
  <si>
    <t>Daugavpils Iespēju vsk.Nr.1</t>
  </si>
  <si>
    <t>Daugavpils Iespēju vsk.Nr.2</t>
  </si>
  <si>
    <t>Daugavpils Saskaņas psk.</t>
  </si>
  <si>
    <t>Gulbenes novada vsk.</t>
  </si>
  <si>
    <t>skr.</t>
  </si>
  <si>
    <t>ā.k.</t>
  </si>
  <si>
    <t>12 + 9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</si>
</sst>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186"/>
      <scheme val="minor"/>
    </font>
    <font>
      <sz val="11"/>
      <color rgb="FFFF0000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6"/>
      <color theme="1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b/>
      <sz val="10"/>
      <color theme="1"/>
      <name val="Calibri"/>
      <family val="2"/>
      <charset val="186"/>
      <scheme val="minor"/>
    </font>
    <font>
      <b/>
      <i/>
      <sz val="11"/>
      <color theme="1"/>
      <name val="Calibri"/>
      <family val="2"/>
      <charset val="186"/>
      <scheme val="minor"/>
    </font>
    <font>
      <b/>
      <u/>
      <sz val="11"/>
      <color theme="1"/>
      <name val="Calibri"/>
      <family val="2"/>
      <charset val="186"/>
      <scheme val="minor"/>
    </font>
    <font>
      <i/>
      <sz val="11"/>
      <color theme="1"/>
      <name val="Calibri"/>
      <family val="2"/>
      <charset val="186"/>
      <scheme val="minor"/>
    </font>
    <font>
      <sz val="7"/>
      <color theme="1"/>
      <name val="Calibri"/>
      <family val="2"/>
      <charset val="186"/>
      <scheme val="minor"/>
    </font>
    <font>
      <b/>
      <sz val="12"/>
      <color theme="1"/>
      <name val="Calibri"/>
      <family val="2"/>
      <charset val="186"/>
      <scheme val="minor"/>
    </font>
    <font>
      <sz val="12"/>
      <color theme="1"/>
      <name val="Calibri"/>
      <family val="2"/>
      <charset val="186"/>
      <scheme val="minor"/>
    </font>
    <font>
      <b/>
      <sz val="12"/>
      <color theme="6" tint="-0.249977111117893"/>
      <name val="Calibri"/>
      <family val="2"/>
      <charset val="186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2" fillId="0" borderId="0" xfId="0" applyFont="1"/>
    <xf numFmtId="0" fontId="2" fillId="5" borderId="20" xfId="0" applyFont="1" applyFill="1" applyBorder="1" applyAlignment="1">
      <alignment horizontal="center"/>
    </xf>
    <xf numFmtId="0" fontId="2" fillId="5" borderId="20" xfId="0" applyFont="1" applyFill="1" applyBorder="1"/>
    <xf numFmtId="0" fontId="0" fillId="2" borderId="22" xfId="0" applyFill="1" applyBorder="1" applyAlignment="1">
      <alignment horizontal="center"/>
    </xf>
    <xf numFmtId="0" fontId="0" fillId="2" borderId="22" xfId="0" applyFill="1" applyBorder="1"/>
    <xf numFmtId="0" fontId="6" fillId="2" borderId="22" xfId="0" applyFont="1" applyFill="1" applyBorder="1"/>
    <xf numFmtId="0" fontId="0" fillId="5" borderId="22" xfId="0" applyFill="1" applyBorder="1" applyAlignment="1">
      <alignment horizontal="center"/>
    </xf>
    <xf numFmtId="0" fontId="2" fillId="5" borderId="22" xfId="0" applyFont="1" applyFill="1" applyBorder="1"/>
    <xf numFmtId="0" fontId="2" fillId="0" borderId="22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22" xfId="0" applyBorder="1" applyAlignment="1">
      <alignment horizontal="center"/>
    </xf>
    <xf numFmtId="47" fontId="0" fillId="0" borderId="22" xfId="0" applyNumberFormat="1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2" fillId="0" borderId="20" xfId="0" applyFont="1" applyBorder="1" applyAlignment="1">
      <alignment horizontal="center"/>
    </xf>
    <xf numFmtId="0" fontId="0" fillId="0" borderId="22" xfId="0" applyBorder="1"/>
    <xf numFmtId="47" fontId="0" fillId="0" borderId="22" xfId="0" applyNumberFormat="1" applyBorder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2" fillId="0" borderId="22" xfId="0" applyFont="1" applyBorder="1" applyAlignment="1">
      <alignment horizontal="left"/>
    </xf>
    <xf numFmtId="0" fontId="0" fillId="2" borderId="20" xfId="0" applyFill="1" applyBorder="1" applyAlignment="1">
      <alignment horizontal="left"/>
    </xf>
    <xf numFmtId="0" fontId="0" fillId="2" borderId="22" xfId="0" applyFill="1" applyBorder="1" applyAlignment="1">
      <alignment horizontal="left"/>
    </xf>
    <xf numFmtId="0" fontId="0" fillId="0" borderId="22" xfId="0" applyBorder="1" applyAlignment="1">
      <alignment horizontal="left"/>
    </xf>
    <xf numFmtId="0" fontId="2" fillId="2" borderId="22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3" fillId="0" borderId="0" xfId="0" applyFont="1"/>
    <xf numFmtId="17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2" borderId="0" xfId="0" applyFill="1"/>
    <xf numFmtId="0" fontId="8" fillId="2" borderId="22" xfId="0" applyFont="1" applyFill="1" applyBorder="1" applyAlignment="1">
      <alignment horizontal="center"/>
    </xf>
    <xf numFmtId="0" fontId="9" fillId="2" borderId="22" xfId="0" applyFont="1" applyFill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8" fillId="0" borderId="22" xfId="0" applyFont="1" applyBorder="1" applyAlignment="1">
      <alignment horizontal="center"/>
    </xf>
    <xf numFmtId="0" fontId="10" fillId="0" borderId="22" xfId="0" applyFont="1" applyBorder="1" applyAlignment="1">
      <alignment horizontal="left"/>
    </xf>
    <xf numFmtId="0" fontId="2" fillId="0" borderId="23" xfId="0" applyFont="1" applyBorder="1" applyAlignment="1">
      <alignment horizontal="center"/>
    </xf>
    <xf numFmtId="0" fontId="5" fillId="0" borderId="17" xfId="0" applyFont="1" applyBorder="1" applyAlignment="1">
      <alignment horizontal="left"/>
    </xf>
    <xf numFmtId="0" fontId="5" fillId="0" borderId="18" xfId="0" applyFont="1" applyBorder="1" applyAlignment="1">
      <alignment horizontal="left"/>
    </xf>
    <xf numFmtId="0" fontId="5" fillId="0" borderId="19" xfId="0" applyFont="1" applyBorder="1" applyAlignment="1">
      <alignment horizontal="left"/>
    </xf>
    <xf numFmtId="0" fontId="0" fillId="5" borderId="20" xfId="0" applyFill="1" applyBorder="1" applyAlignment="1">
      <alignment horizontal="left"/>
    </xf>
    <xf numFmtId="0" fontId="1" fillId="5" borderId="20" xfId="0" applyFont="1" applyFill="1" applyBorder="1" applyAlignment="1">
      <alignment horizontal="left"/>
    </xf>
    <xf numFmtId="0" fontId="0" fillId="5" borderId="21" xfId="0" applyFill="1" applyBorder="1" applyAlignment="1">
      <alignment horizontal="left"/>
    </xf>
    <xf numFmtId="0" fontId="11" fillId="2" borderId="22" xfId="0" applyFont="1" applyFill="1" applyBorder="1" applyAlignment="1">
      <alignment horizontal="left"/>
    </xf>
    <xf numFmtId="0" fontId="11" fillId="2" borderId="13" xfId="0" applyFont="1" applyFill="1" applyBorder="1" applyAlignment="1">
      <alignment horizontal="left"/>
    </xf>
    <xf numFmtId="0" fontId="11" fillId="5" borderId="22" xfId="0" applyFont="1" applyFill="1" applyBorder="1" applyAlignment="1">
      <alignment horizontal="left"/>
    </xf>
    <xf numFmtId="0" fontId="11" fillId="5" borderId="13" xfId="0" applyFont="1" applyFill="1" applyBorder="1" applyAlignment="1">
      <alignment horizontal="left"/>
    </xf>
    <xf numFmtId="47" fontId="0" fillId="0" borderId="22" xfId="0" applyNumberFormat="1" applyBorder="1" applyAlignment="1">
      <alignment horizontal="center" vertical="center"/>
    </xf>
    <xf numFmtId="0" fontId="0" fillId="2" borderId="0" xfId="0" applyFill="1" applyAlignment="1">
      <alignment horizontal="left"/>
    </xf>
    <xf numFmtId="0" fontId="10" fillId="0" borderId="22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0" fillId="0" borderId="23" xfId="0" applyBorder="1" applyAlignment="1">
      <alignment horizontal="center"/>
    </xf>
    <xf numFmtId="47" fontId="2" fillId="0" borderId="22" xfId="0" applyNumberFormat="1" applyFont="1" applyBorder="1" applyAlignment="1">
      <alignment horizontal="center"/>
    </xf>
    <xf numFmtId="0" fontId="6" fillId="2" borderId="20" xfId="0" applyFont="1" applyFill="1" applyBorder="1"/>
    <xf numFmtId="0" fontId="0" fillId="0" borderId="20" xfId="0" applyBorder="1" applyAlignment="1">
      <alignment horizontal="left"/>
    </xf>
    <xf numFmtId="0" fontId="12" fillId="5" borderId="20" xfId="0" applyFont="1" applyFill="1" applyBorder="1"/>
    <xf numFmtId="0" fontId="13" fillId="6" borderId="22" xfId="0" applyFont="1" applyFill="1" applyBorder="1" applyAlignment="1">
      <alignment horizontal="left"/>
    </xf>
    <xf numFmtId="0" fontId="13" fillId="2" borderId="22" xfId="0" applyFont="1" applyFill="1" applyBorder="1" applyAlignment="1">
      <alignment horizontal="left"/>
    </xf>
    <xf numFmtId="0" fontId="12" fillId="2" borderId="22" xfId="0" applyFont="1" applyFill="1" applyBorder="1" applyAlignment="1">
      <alignment horizontal="center"/>
    </xf>
    <xf numFmtId="0" fontId="14" fillId="2" borderId="22" xfId="0" applyFont="1" applyFill="1" applyBorder="1" applyAlignment="1">
      <alignment horizontal="center"/>
    </xf>
    <xf numFmtId="0" fontId="0" fillId="0" borderId="24" xfId="0" applyBorder="1"/>
    <xf numFmtId="0" fontId="0" fillId="0" borderId="23" xfId="0" applyBorder="1"/>
    <xf numFmtId="0" fontId="12" fillId="2" borderId="20" xfId="0" applyFont="1" applyFill="1" applyBorder="1" applyAlignment="1">
      <alignment horizontal="center"/>
    </xf>
    <xf numFmtId="0" fontId="12" fillId="5" borderId="20" xfId="0" applyFont="1" applyFill="1" applyBorder="1" applyAlignment="1">
      <alignment horizontal="center"/>
    </xf>
    <xf numFmtId="0" fontId="14" fillId="5" borderId="22" xfId="0" applyFont="1" applyFill="1" applyBorder="1" applyAlignment="1">
      <alignment horizontal="center"/>
    </xf>
    <xf numFmtId="0" fontId="13" fillId="6" borderId="13" xfId="0" applyFont="1" applyFill="1" applyBorder="1" applyAlignment="1">
      <alignment horizontal="left"/>
    </xf>
    <xf numFmtId="0" fontId="13" fillId="2" borderId="13" xfId="0" applyFont="1" applyFill="1" applyBorder="1" applyAlignment="1">
      <alignment horizontal="left"/>
    </xf>
    <xf numFmtId="0" fontId="0" fillId="3" borderId="1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4" fillId="0" borderId="10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4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2" fillId="0" borderId="7" xfId="0" applyFont="1" applyBorder="1" applyAlignment="1">
      <alignment horizontal="left"/>
    </xf>
    <xf numFmtId="0" fontId="0" fillId="0" borderId="0" xfId="0" applyAlignment="1">
      <alignment horizontal="left"/>
    </xf>
    <xf numFmtId="0" fontId="6" fillId="2" borderId="24" xfId="0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0" fontId="0" fillId="2" borderId="24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0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47625</xdr:rowOff>
    </xdr:from>
    <xdr:to>
      <xdr:col>2</xdr:col>
      <xdr:colOff>1063700</xdr:colOff>
      <xdr:row>4</xdr:row>
      <xdr:rowOff>66674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" y="47625"/>
          <a:ext cx="1425650" cy="781049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0</xdr:row>
      <xdr:rowOff>0</xdr:rowOff>
    </xdr:from>
    <xdr:to>
      <xdr:col>4</xdr:col>
      <xdr:colOff>266700</xdr:colOff>
      <xdr:row>4</xdr:row>
      <xdr:rowOff>76643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2226" y="0"/>
          <a:ext cx="990599" cy="838643"/>
        </a:xfrm>
        <a:prstGeom prst="rect">
          <a:avLst/>
        </a:prstGeom>
      </xdr:spPr>
    </xdr:pic>
    <xdr:clientData/>
  </xdr:twoCellAnchor>
  <xdr:twoCellAnchor editAs="oneCell">
    <xdr:from>
      <xdr:col>0</xdr:col>
      <xdr:colOff>457249</xdr:colOff>
      <xdr:row>37</xdr:row>
      <xdr:rowOff>9525</xdr:rowOff>
    </xdr:from>
    <xdr:to>
      <xdr:col>5</xdr:col>
      <xdr:colOff>19050</xdr:colOff>
      <xdr:row>43</xdr:row>
      <xdr:rowOff>114299</xdr:rowOff>
    </xdr:to>
    <xdr:pic>
      <xdr:nvPicPr>
        <xdr:cNvPr id="4" name="Picture 3" descr="Image result for eiropas skolu sporta diena2019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49" y="7210425"/>
          <a:ext cx="3838526" cy="1247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4"/>
  <sheetViews>
    <sheetView zoomScale="107" zoomScaleNormal="100" workbookViewId="0">
      <selection activeCell="S16" sqref="S16"/>
    </sheetView>
  </sheetViews>
  <sheetFormatPr defaultRowHeight="15" x14ac:dyDescent="0.25"/>
  <cols>
    <col min="1" max="1" width="3.85546875" customWidth="1"/>
    <col min="2" max="2" width="22.7109375" customWidth="1"/>
    <col min="3" max="3" width="8.140625" style="22" customWidth="1"/>
    <col min="4" max="4" width="7.5703125" style="22" customWidth="1"/>
    <col min="5" max="5" width="6.7109375" style="22" customWidth="1"/>
    <col min="6" max="6" width="9.140625" style="22"/>
    <col min="7" max="7" width="8.28515625" style="22" customWidth="1"/>
    <col min="8" max="8" width="7.7109375" style="22" customWidth="1"/>
    <col min="9" max="9" width="9.140625" style="22"/>
    <col min="10" max="10" width="8.140625" style="22" customWidth="1"/>
    <col min="11" max="11" width="7.7109375" style="22" customWidth="1"/>
    <col min="12" max="13" width="9.140625" style="22"/>
    <col min="14" max="14" width="7.42578125" style="22" customWidth="1"/>
    <col min="15" max="15" width="6.42578125" customWidth="1"/>
    <col min="16" max="16" width="6" customWidth="1"/>
  </cols>
  <sheetData>
    <row r="1" spans="1:16" x14ac:dyDescent="0.25">
      <c r="A1" s="17"/>
      <c r="B1" s="1"/>
      <c r="C1" s="95" t="s">
        <v>0</v>
      </c>
      <c r="D1" s="95"/>
      <c r="E1" s="95"/>
      <c r="F1" s="95"/>
      <c r="G1" s="95"/>
      <c r="H1" s="95"/>
      <c r="I1" s="95"/>
      <c r="J1" s="95"/>
      <c r="K1" s="95"/>
      <c r="L1" s="95"/>
      <c r="M1" s="95"/>
    </row>
    <row r="2" spans="1:16" ht="21.75" thickBot="1" x14ac:dyDescent="0.4">
      <c r="A2" s="82" t="s">
        <v>80</v>
      </c>
      <c r="B2" s="82"/>
      <c r="C2" s="83" t="s">
        <v>81</v>
      </c>
      <c r="D2" s="83"/>
      <c r="E2" s="83"/>
      <c r="F2" s="83"/>
      <c r="G2" s="83"/>
      <c r="H2" s="83"/>
      <c r="I2" s="83"/>
      <c r="J2" s="83"/>
      <c r="K2" s="83"/>
      <c r="L2" s="83"/>
      <c r="M2" s="83"/>
      <c r="N2" s="20" t="s">
        <v>1</v>
      </c>
    </row>
    <row r="3" spans="1:16" x14ac:dyDescent="0.25">
      <c r="A3" s="84" t="s">
        <v>2</v>
      </c>
      <c r="B3" s="87" t="s">
        <v>3</v>
      </c>
      <c r="C3" s="90" t="s">
        <v>4</v>
      </c>
      <c r="D3" s="91"/>
      <c r="E3" s="92"/>
      <c r="F3" s="93" t="s">
        <v>4</v>
      </c>
      <c r="G3" s="91"/>
      <c r="H3" s="92"/>
      <c r="I3" s="93" t="s">
        <v>4</v>
      </c>
      <c r="J3" s="91"/>
      <c r="K3" s="92"/>
      <c r="L3" s="93" t="s">
        <v>4</v>
      </c>
      <c r="M3" s="91"/>
      <c r="N3" s="94"/>
      <c r="O3" s="71" t="s">
        <v>5</v>
      </c>
      <c r="P3" s="74" t="s">
        <v>6</v>
      </c>
    </row>
    <row r="4" spans="1:16" ht="18.75" x14ac:dyDescent="0.3">
      <c r="A4" s="85"/>
      <c r="B4" s="88"/>
      <c r="C4" s="77" t="s">
        <v>84</v>
      </c>
      <c r="D4" s="78"/>
      <c r="E4" s="79"/>
      <c r="F4" s="80" t="s">
        <v>83</v>
      </c>
      <c r="G4" s="78"/>
      <c r="H4" s="79"/>
      <c r="I4" s="80" t="s">
        <v>85</v>
      </c>
      <c r="J4" s="78"/>
      <c r="K4" s="79"/>
      <c r="L4" s="80" t="s">
        <v>82</v>
      </c>
      <c r="M4" s="78"/>
      <c r="N4" s="81"/>
      <c r="O4" s="72"/>
      <c r="P4" s="75"/>
    </row>
    <row r="5" spans="1:16" ht="15.75" thickBot="1" x14ac:dyDescent="0.3">
      <c r="A5" s="86"/>
      <c r="B5" s="89"/>
      <c r="C5" s="41" t="s">
        <v>7</v>
      </c>
      <c r="D5" s="42" t="s">
        <v>8</v>
      </c>
      <c r="E5" s="42" t="s">
        <v>9</v>
      </c>
      <c r="F5" s="42" t="s">
        <v>7</v>
      </c>
      <c r="G5" s="42" t="s">
        <v>8</v>
      </c>
      <c r="H5" s="42" t="s">
        <v>9</v>
      </c>
      <c r="I5" s="42" t="s">
        <v>10</v>
      </c>
      <c r="J5" s="42" t="s">
        <v>11</v>
      </c>
      <c r="K5" s="42" t="s">
        <v>9</v>
      </c>
      <c r="L5" s="42" t="s">
        <v>12</v>
      </c>
      <c r="M5" s="42" t="s">
        <v>13</v>
      </c>
      <c r="N5" s="43" t="s">
        <v>14</v>
      </c>
      <c r="O5" s="73"/>
      <c r="P5" s="76"/>
    </row>
    <row r="6" spans="1:16" ht="15.75" x14ac:dyDescent="0.25">
      <c r="A6" s="2" t="s">
        <v>15</v>
      </c>
      <c r="B6" s="3" t="s">
        <v>16</v>
      </c>
      <c r="C6" s="44"/>
      <c r="D6" s="44"/>
      <c r="E6" s="44"/>
      <c r="F6" s="44"/>
      <c r="G6" s="44"/>
      <c r="H6" s="45"/>
      <c r="I6" s="44"/>
      <c r="J6" s="44"/>
      <c r="K6" s="44"/>
      <c r="L6" s="44"/>
      <c r="M6" s="44"/>
      <c r="N6" s="46"/>
      <c r="O6" s="59"/>
      <c r="P6" s="59"/>
    </row>
    <row r="7" spans="1:16" ht="15.75" x14ac:dyDescent="0.25">
      <c r="A7" s="4">
        <v>1</v>
      </c>
      <c r="B7" s="98" t="s">
        <v>127</v>
      </c>
      <c r="C7" s="60">
        <v>18</v>
      </c>
      <c r="D7" s="61"/>
      <c r="E7" s="61"/>
      <c r="F7" s="61"/>
      <c r="G7" s="60">
        <v>7</v>
      </c>
      <c r="H7" s="61"/>
      <c r="I7" s="61"/>
      <c r="J7" s="60">
        <v>13</v>
      </c>
      <c r="K7" s="60">
        <v>16</v>
      </c>
      <c r="L7" s="61"/>
      <c r="M7" s="60">
        <v>10</v>
      </c>
      <c r="N7" s="60">
        <v>11</v>
      </c>
      <c r="O7" s="62">
        <f>C7+N7+M7+M8+K7+J7+G7</f>
        <v>91</v>
      </c>
      <c r="P7" s="63">
        <v>5</v>
      </c>
    </row>
    <row r="8" spans="1:16" ht="15.75" x14ac:dyDescent="0.25">
      <c r="A8" s="4"/>
      <c r="B8" s="99"/>
      <c r="C8" s="61"/>
      <c r="D8" s="61"/>
      <c r="E8" s="61"/>
      <c r="F8" s="61"/>
      <c r="G8" s="61"/>
      <c r="H8" s="61"/>
      <c r="I8" s="61"/>
      <c r="J8" s="61"/>
      <c r="K8" s="61"/>
      <c r="L8" s="61"/>
      <c r="M8" s="60">
        <v>16</v>
      </c>
      <c r="N8" s="61"/>
      <c r="O8" s="62"/>
      <c r="P8" s="63"/>
    </row>
    <row r="9" spans="1:16" ht="15.75" x14ac:dyDescent="0.25">
      <c r="A9" s="4">
        <v>2</v>
      </c>
      <c r="B9" s="5" t="s">
        <v>121</v>
      </c>
      <c r="C9" s="61"/>
      <c r="D9" s="61"/>
      <c r="E9" s="61"/>
      <c r="F9" s="61"/>
      <c r="G9" s="61"/>
      <c r="H9" s="60">
        <v>15</v>
      </c>
      <c r="I9" s="60">
        <v>13</v>
      </c>
      <c r="J9" s="60">
        <v>9</v>
      </c>
      <c r="K9" s="60">
        <v>18</v>
      </c>
      <c r="L9" s="60">
        <v>7</v>
      </c>
      <c r="M9" s="60">
        <v>2</v>
      </c>
      <c r="N9" s="60">
        <v>8</v>
      </c>
      <c r="O9" s="62">
        <f>H9+N9+M9+L9+K9+J9+I9</f>
        <v>72</v>
      </c>
      <c r="P9" s="62">
        <v>7</v>
      </c>
    </row>
    <row r="10" spans="1:16" ht="15.75" x14ac:dyDescent="0.25">
      <c r="A10" s="4">
        <v>3</v>
      </c>
      <c r="B10" s="5" t="s">
        <v>99</v>
      </c>
      <c r="C10" s="60">
        <v>13</v>
      </c>
      <c r="D10" s="60">
        <v>21</v>
      </c>
      <c r="E10" s="60">
        <v>15</v>
      </c>
      <c r="F10" s="61">
        <v>12</v>
      </c>
      <c r="G10" s="61">
        <v>9</v>
      </c>
      <c r="H10" s="61"/>
      <c r="I10" s="60">
        <v>18</v>
      </c>
      <c r="J10" s="61"/>
      <c r="K10" s="60">
        <v>15</v>
      </c>
      <c r="L10" s="61">
        <v>10</v>
      </c>
      <c r="M10" s="60">
        <v>13</v>
      </c>
      <c r="N10" s="60">
        <v>13</v>
      </c>
      <c r="O10" s="62">
        <f>C10+N10+M10+K10+I10+E10+D10</f>
        <v>108</v>
      </c>
      <c r="P10" s="63">
        <v>3</v>
      </c>
    </row>
    <row r="11" spans="1:16" ht="15.75" x14ac:dyDescent="0.25">
      <c r="A11" s="4">
        <v>4</v>
      </c>
      <c r="B11" s="5" t="s">
        <v>100</v>
      </c>
      <c r="C11" s="61"/>
      <c r="D11" s="61"/>
      <c r="E11" s="60">
        <v>13</v>
      </c>
      <c r="F11" s="61"/>
      <c r="G11" s="60">
        <v>11</v>
      </c>
      <c r="H11" s="61"/>
      <c r="I11" s="61"/>
      <c r="J11" s="60">
        <v>16</v>
      </c>
      <c r="K11" s="60">
        <v>11</v>
      </c>
      <c r="L11" s="61"/>
      <c r="M11" s="60">
        <v>3</v>
      </c>
      <c r="N11" s="60">
        <v>7</v>
      </c>
      <c r="O11" s="62">
        <f>N11+M11+K11+J11+G11+E11</f>
        <v>61</v>
      </c>
      <c r="P11" s="63">
        <v>8</v>
      </c>
    </row>
    <row r="12" spans="1:16" ht="15.75" x14ac:dyDescent="0.25">
      <c r="A12" s="4">
        <v>5</v>
      </c>
      <c r="B12" s="5" t="s">
        <v>101</v>
      </c>
      <c r="C12" s="60">
        <v>21</v>
      </c>
      <c r="D12" s="60">
        <v>16</v>
      </c>
      <c r="E12" s="60">
        <v>18</v>
      </c>
      <c r="F12" s="60">
        <v>21</v>
      </c>
      <c r="G12" s="61">
        <v>10</v>
      </c>
      <c r="H12" s="61">
        <v>16</v>
      </c>
      <c r="I12" s="60">
        <v>21</v>
      </c>
      <c r="J12" s="60">
        <v>18</v>
      </c>
      <c r="K12" s="61">
        <v>9</v>
      </c>
      <c r="L12" s="60">
        <v>21</v>
      </c>
      <c r="M12" s="61">
        <v>15</v>
      </c>
      <c r="N12" s="61">
        <v>14</v>
      </c>
      <c r="O12" s="62">
        <f>L12+J12+I12+F12+E12+D12+C12</f>
        <v>136</v>
      </c>
      <c r="P12" s="62">
        <v>2</v>
      </c>
    </row>
    <row r="13" spans="1:16" ht="15.75" x14ac:dyDescent="0.25">
      <c r="A13" s="4">
        <v>6</v>
      </c>
      <c r="B13" s="5" t="s">
        <v>102</v>
      </c>
      <c r="C13" s="60">
        <v>11</v>
      </c>
      <c r="D13" s="61"/>
      <c r="E13" s="61"/>
      <c r="F13" s="60">
        <v>13</v>
      </c>
      <c r="G13" s="61"/>
      <c r="H13" s="61"/>
      <c r="I13" s="61"/>
      <c r="J13" s="60">
        <v>8</v>
      </c>
      <c r="K13" s="60">
        <v>10</v>
      </c>
      <c r="L13" s="60">
        <v>9</v>
      </c>
      <c r="M13" s="60">
        <v>6</v>
      </c>
      <c r="N13" s="61"/>
      <c r="O13" s="62">
        <f>M13+L13+K13+J13+F13+C13</f>
        <v>57</v>
      </c>
      <c r="P13" s="63">
        <v>9</v>
      </c>
    </row>
    <row r="14" spans="1:16" ht="15.75" x14ac:dyDescent="0.25">
      <c r="A14" s="4">
        <v>7</v>
      </c>
      <c r="B14" s="6" t="s">
        <v>103</v>
      </c>
      <c r="C14" s="60">
        <v>16</v>
      </c>
      <c r="D14" s="61"/>
      <c r="E14" s="61"/>
      <c r="F14" s="61"/>
      <c r="G14" s="60">
        <v>16</v>
      </c>
      <c r="H14" s="60">
        <v>21</v>
      </c>
      <c r="I14" s="61"/>
      <c r="J14" s="61"/>
      <c r="K14" s="60">
        <v>13</v>
      </c>
      <c r="L14" s="60">
        <v>15</v>
      </c>
      <c r="M14" s="61"/>
      <c r="N14" s="61"/>
      <c r="O14" s="62">
        <f>C14+G14+H14+K14+L14</f>
        <v>81</v>
      </c>
      <c r="P14" s="63">
        <v>6</v>
      </c>
    </row>
    <row r="15" spans="1:16" ht="15.75" x14ac:dyDescent="0.25">
      <c r="A15" s="4">
        <v>8</v>
      </c>
      <c r="B15" s="6" t="s">
        <v>104</v>
      </c>
      <c r="C15" s="61"/>
      <c r="D15" s="60">
        <v>13</v>
      </c>
      <c r="E15" s="61"/>
      <c r="F15" s="61"/>
      <c r="G15" s="60">
        <v>14</v>
      </c>
      <c r="H15" s="61"/>
      <c r="I15" s="61"/>
      <c r="J15" s="60">
        <v>14</v>
      </c>
      <c r="K15" s="61"/>
      <c r="L15" s="61"/>
      <c r="M15" s="60">
        <v>9</v>
      </c>
      <c r="N15" s="60">
        <v>6</v>
      </c>
      <c r="O15" s="62">
        <f>D15+G15+J15+M15+N15</f>
        <v>56</v>
      </c>
      <c r="P15" s="63">
        <v>10</v>
      </c>
    </row>
    <row r="16" spans="1:16" ht="15.75" x14ac:dyDescent="0.25">
      <c r="A16" s="4">
        <v>9</v>
      </c>
      <c r="B16" s="6" t="s">
        <v>105</v>
      </c>
      <c r="C16" s="60">
        <v>15</v>
      </c>
      <c r="D16" s="60">
        <v>14</v>
      </c>
      <c r="E16" s="60">
        <v>14</v>
      </c>
      <c r="F16" s="61"/>
      <c r="G16" s="60">
        <v>8</v>
      </c>
      <c r="H16" s="60">
        <v>14</v>
      </c>
      <c r="I16" s="60">
        <v>16</v>
      </c>
      <c r="J16" s="61">
        <v>6</v>
      </c>
      <c r="K16" s="61"/>
      <c r="L16" s="60">
        <v>14</v>
      </c>
      <c r="M16" s="61">
        <v>1</v>
      </c>
      <c r="N16" s="61">
        <v>5</v>
      </c>
      <c r="O16" s="62">
        <f>L16+I16+H16+G16+E16+D16+C16</f>
        <v>95</v>
      </c>
      <c r="P16" s="63">
        <v>4</v>
      </c>
    </row>
    <row r="17" spans="1:16" ht="15.75" x14ac:dyDescent="0.25">
      <c r="A17" s="4">
        <v>10</v>
      </c>
      <c r="B17" s="96" t="s">
        <v>106</v>
      </c>
      <c r="C17" s="60">
        <v>12</v>
      </c>
      <c r="D17" s="61"/>
      <c r="E17" s="61"/>
      <c r="F17" s="61"/>
      <c r="G17" s="60">
        <v>4</v>
      </c>
      <c r="H17" s="60">
        <v>13</v>
      </c>
      <c r="I17" s="60">
        <v>10</v>
      </c>
      <c r="J17" s="61"/>
      <c r="K17" s="61"/>
      <c r="L17" s="60">
        <v>12</v>
      </c>
      <c r="M17" s="61"/>
      <c r="N17" s="61"/>
      <c r="O17" s="62">
        <f>L17+I17+H17+G17+C17</f>
        <v>51</v>
      </c>
      <c r="P17" s="63">
        <v>12</v>
      </c>
    </row>
    <row r="18" spans="1:16" ht="15.75" x14ac:dyDescent="0.25">
      <c r="A18" s="4"/>
      <c r="B18" s="97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2"/>
      <c r="P18" s="63"/>
    </row>
    <row r="19" spans="1:16" ht="15.75" x14ac:dyDescent="0.25">
      <c r="A19" s="4">
        <v>11</v>
      </c>
      <c r="B19" s="6" t="s">
        <v>116</v>
      </c>
      <c r="C19" s="61"/>
      <c r="D19" s="60">
        <v>18</v>
      </c>
      <c r="E19" s="60">
        <v>21</v>
      </c>
      <c r="F19" s="61"/>
      <c r="G19" s="61">
        <v>15</v>
      </c>
      <c r="H19" s="60">
        <v>18</v>
      </c>
      <c r="I19" s="61"/>
      <c r="J19" s="60">
        <v>21</v>
      </c>
      <c r="K19" s="60">
        <v>21</v>
      </c>
      <c r="L19" s="61"/>
      <c r="M19" s="60">
        <v>21</v>
      </c>
      <c r="N19" s="60">
        <v>18</v>
      </c>
      <c r="O19" s="62">
        <f>N19+M19+K19+J19+H19+E19+D19</f>
        <v>138</v>
      </c>
      <c r="P19" s="63">
        <v>1</v>
      </c>
    </row>
    <row r="20" spans="1:16" ht="15.75" x14ac:dyDescent="0.25">
      <c r="A20" s="4">
        <v>12</v>
      </c>
      <c r="B20" s="64" t="s">
        <v>117</v>
      </c>
      <c r="C20" s="47"/>
      <c r="D20" s="47"/>
      <c r="E20" s="47"/>
      <c r="F20" s="61"/>
      <c r="G20" s="60">
        <v>12</v>
      </c>
      <c r="H20" s="61"/>
      <c r="I20" s="60">
        <v>11</v>
      </c>
      <c r="J20" s="60">
        <v>10</v>
      </c>
      <c r="K20" s="61"/>
      <c r="L20" s="60">
        <v>8</v>
      </c>
      <c r="M20" s="61"/>
      <c r="N20" s="61"/>
      <c r="O20" s="62">
        <f>G20+I20+J20+L20+L21</f>
        <v>52</v>
      </c>
      <c r="P20" s="62">
        <v>11</v>
      </c>
    </row>
    <row r="21" spans="1:16" ht="15.75" x14ac:dyDescent="0.25">
      <c r="A21" s="4"/>
      <c r="B21" s="65"/>
      <c r="C21" s="47"/>
      <c r="D21" s="47"/>
      <c r="E21" s="47"/>
      <c r="F21" s="61"/>
      <c r="G21" s="61"/>
      <c r="H21" s="61"/>
      <c r="I21" s="61"/>
      <c r="J21" s="61"/>
      <c r="K21" s="61"/>
      <c r="L21" s="60">
        <v>11</v>
      </c>
      <c r="M21" s="61"/>
      <c r="N21" s="48"/>
      <c r="O21" s="66"/>
      <c r="P21" s="62"/>
    </row>
    <row r="22" spans="1:16" ht="15.75" x14ac:dyDescent="0.25">
      <c r="A22" s="7" t="s">
        <v>17</v>
      </c>
      <c r="B22" s="8" t="s">
        <v>18</v>
      </c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50"/>
      <c r="O22" s="67"/>
      <c r="P22" s="68"/>
    </row>
    <row r="23" spans="1:16" s="34" customFormat="1" ht="15.75" x14ac:dyDescent="0.25">
      <c r="A23" s="5">
        <v>1</v>
      </c>
      <c r="B23" s="15" t="s">
        <v>125</v>
      </c>
      <c r="C23" s="61"/>
      <c r="D23" s="61"/>
      <c r="E23" s="61"/>
      <c r="F23" s="60">
        <v>14</v>
      </c>
      <c r="G23" s="61"/>
      <c r="H23" s="61"/>
      <c r="I23" s="61"/>
      <c r="J23" s="60">
        <v>15</v>
      </c>
      <c r="K23" s="60">
        <v>14</v>
      </c>
      <c r="L23" s="61"/>
      <c r="M23" s="60">
        <v>12</v>
      </c>
      <c r="N23" s="60">
        <v>12</v>
      </c>
      <c r="O23" s="62">
        <f>N23+M23+K23+J23+F23</f>
        <v>67</v>
      </c>
      <c r="P23" s="63">
        <v>2</v>
      </c>
    </row>
    <row r="24" spans="1:16" ht="15.75" x14ac:dyDescent="0.25">
      <c r="A24" s="5">
        <v>2</v>
      </c>
      <c r="B24" s="100" t="s">
        <v>19</v>
      </c>
      <c r="C24" s="61"/>
      <c r="D24" s="61"/>
      <c r="E24" s="61"/>
      <c r="F24" s="60">
        <v>16</v>
      </c>
      <c r="G24" s="61"/>
      <c r="H24" s="61"/>
      <c r="I24" s="60">
        <v>14</v>
      </c>
      <c r="J24" s="61">
        <v>11</v>
      </c>
      <c r="K24" s="61"/>
      <c r="L24" s="61">
        <v>6</v>
      </c>
      <c r="M24" s="61">
        <v>7</v>
      </c>
      <c r="N24" s="61">
        <v>15</v>
      </c>
      <c r="O24" s="62">
        <f>F24+I24+N24+M25+J25</f>
        <v>71</v>
      </c>
      <c r="P24" s="63">
        <v>1</v>
      </c>
    </row>
    <row r="25" spans="1:16" ht="15.75" x14ac:dyDescent="0.25">
      <c r="A25" s="5"/>
      <c r="B25" s="101"/>
      <c r="C25" s="61"/>
      <c r="D25" s="61"/>
      <c r="E25" s="61"/>
      <c r="F25" s="61"/>
      <c r="G25" s="61"/>
      <c r="H25" s="61"/>
      <c r="I25" s="61"/>
      <c r="J25" s="60">
        <v>12</v>
      </c>
      <c r="K25" s="61"/>
      <c r="L25" s="61"/>
      <c r="M25" s="60">
        <v>14</v>
      </c>
      <c r="N25" s="61">
        <v>10</v>
      </c>
      <c r="O25" s="62"/>
      <c r="P25" s="63"/>
    </row>
    <row r="26" spans="1:16" ht="15.75" x14ac:dyDescent="0.25">
      <c r="A26" s="5"/>
      <c r="B26" s="10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>
        <v>11</v>
      </c>
      <c r="N26" s="61">
        <v>9</v>
      </c>
      <c r="O26" s="62"/>
      <c r="P26" s="63"/>
    </row>
    <row r="27" spans="1:16" ht="15.75" x14ac:dyDescent="0.25">
      <c r="A27" s="5"/>
      <c r="B27" s="102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>
        <v>8</v>
      </c>
      <c r="N27" s="61"/>
      <c r="O27" s="62"/>
      <c r="P27" s="63"/>
    </row>
    <row r="28" spans="1:16" ht="15.75" x14ac:dyDescent="0.25">
      <c r="A28" s="7" t="s">
        <v>20</v>
      </c>
      <c r="B28" s="8" t="s">
        <v>21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50"/>
      <c r="O28" s="67"/>
      <c r="P28" s="68"/>
    </row>
    <row r="29" spans="1:16" ht="15.75" x14ac:dyDescent="0.25">
      <c r="A29" s="5"/>
      <c r="B29" s="100" t="s">
        <v>124</v>
      </c>
      <c r="C29" s="61"/>
      <c r="D29" s="61"/>
      <c r="E29" s="61"/>
      <c r="F29" s="61"/>
      <c r="G29" s="60">
        <v>13</v>
      </c>
      <c r="H29" s="61"/>
      <c r="I29" s="60">
        <v>15</v>
      </c>
      <c r="J29" s="60">
        <v>5</v>
      </c>
      <c r="K29" s="61"/>
      <c r="L29" s="61"/>
      <c r="M29" s="61">
        <v>5</v>
      </c>
      <c r="N29" s="61"/>
      <c r="O29" s="62">
        <f>G29+G30+I29+J29</f>
        <v>38</v>
      </c>
      <c r="P29" s="63">
        <v>2</v>
      </c>
    </row>
    <row r="30" spans="1:16" ht="15.75" x14ac:dyDescent="0.25">
      <c r="A30" s="5"/>
      <c r="B30" s="102"/>
      <c r="C30" s="61"/>
      <c r="D30" s="61"/>
      <c r="E30" s="61"/>
      <c r="F30" s="61"/>
      <c r="G30" s="60">
        <v>5</v>
      </c>
      <c r="H30" s="61"/>
      <c r="I30" s="61"/>
      <c r="J30" s="61"/>
      <c r="K30" s="61"/>
      <c r="L30" s="61"/>
      <c r="M30" s="61"/>
      <c r="N30" s="61"/>
      <c r="O30" s="62"/>
      <c r="P30" s="63"/>
    </row>
    <row r="31" spans="1:16" ht="15.75" x14ac:dyDescent="0.25">
      <c r="A31" s="4">
        <v>1</v>
      </c>
      <c r="B31" s="98" t="s">
        <v>44</v>
      </c>
      <c r="C31" s="61"/>
      <c r="D31" s="61"/>
      <c r="E31" s="61"/>
      <c r="F31" s="60">
        <v>15</v>
      </c>
      <c r="G31" s="60">
        <v>18</v>
      </c>
      <c r="H31" s="61"/>
      <c r="I31" s="61">
        <v>7</v>
      </c>
      <c r="J31" s="61"/>
      <c r="K31" s="61">
        <v>12</v>
      </c>
      <c r="L31" s="60">
        <v>18</v>
      </c>
      <c r="M31" s="61"/>
      <c r="N31" s="69">
        <v>21</v>
      </c>
      <c r="O31" s="66">
        <f>F31+G31+L31+N31</f>
        <v>72</v>
      </c>
      <c r="P31" s="63">
        <v>1</v>
      </c>
    </row>
    <row r="32" spans="1:16" ht="15.75" x14ac:dyDescent="0.25">
      <c r="A32" s="4"/>
      <c r="B32" s="99"/>
      <c r="C32" s="61"/>
      <c r="D32" s="61"/>
      <c r="E32" s="61"/>
      <c r="F32" s="61"/>
      <c r="G32" s="61"/>
      <c r="H32" s="61"/>
      <c r="I32" s="61"/>
      <c r="J32" s="61"/>
      <c r="K32" s="61"/>
      <c r="L32" s="61">
        <v>13</v>
      </c>
      <c r="M32" s="61"/>
      <c r="N32" s="70"/>
      <c r="O32" s="66"/>
      <c r="P32" s="63"/>
    </row>
    <row r="33" spans="1:16" ht="15.75" x14ac:dyDescent="0.25">
      <c r="A33" s="4">
        <v>2</v>
      </c>
      <c r="B33" s="5" t="s">
        <v>22</v>
      </c>
      <c r="C33" s="61"/>
      <c r="D33" s="61"/>
      <c r="E33" s="61"/>
      <c r="F33" s="61"/>
      <c r="G33" s="60">
        <v>6</v>
      </c>
      <c r="H33" s="61"/>
      <c r="I33" s="60">
        <v>8</v>
      </c>
      <c r="J33" s="61"/>
      <c r="K33" s="61"/>
      <c r="L33" s="61"/>
      <c r="M33" s="60">
        <v>4</v>
      </c>
      <c r="N33" s="69">
        <v>4</v>
      </c>
      <c r="O33" s="66">
        <f>G33+I33+M33+N33</f>
        <v>22</v>
      </c>
      <c r="P33" s="63">
        <v>3</v>
      </c>
    </row>
    <row r="34" spans="1:16" ht="15.75" x14ac:dyDescent="0.25">
      <c r="A34" s="4"/>
      <c r="B34" s="5"/>
      <c r="C34" s="61"/>
      <c r="D34" s="61"/>
      <c r="E34" s="61"/>
      <c r="F34" s="61"/>
      <c r="G34" s="60"/>
      <c r="H34" s="61"/>
      <c r="I34" s="60"/>
      <c r="J34" s="61"/>
      <c r="K34" s="61"/>
      <c r="L34" s="61"/>
      <c r="M34" s="60"/>
      <c r="N34" s="69"/>
      <c r="O34" s="66"/>
      <c r="P34" s="63"/>
    </row>
    <row r="35" spans="1:16" ht="15.75" x14ac:dyDescent="0.25">
      <c r="A35" s="7" t="s">
        <v>23</v>
      </c>
      <c r="B35" s="8" t="s">
        <v>24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50"/>
      <c r="O35" s="67"/>
      <c r="P35" s="68"/>
    </row>
    <row r="36" spans="1:16" ht="15.75" x14ac:dyDescent="0.25">
      <c r="A36" s="4">
        <v>1</v>
      </c>
      <c r="B36" s="5" t="s">
        <v>25</v>
      </c>
      <c r="C36" s="61"/>
      <c r="D36" s="60">
        <v>15</v>
      </c>
      <c r="E36" s="60">
        <v>16</v>
      </c>
      <c r="F36" s="60">
        <v>18</v>
      </c>
      <c r="G36" s="60">
        <v>21</v>
      </c>
      <c r="H36" s="61"/>
      <c r="I36" s="61"/>
      <c r="J36" s="61">
        <v>7</v>
      </c>
      <c r="K36" s="61"/>
      <c r="L36" s="61"/>
      <c r="M36" s="61"/>
      <c r="N36" s="61"/>
      <c r="O36" s="62">
        <f>D36+E36+F36+G36</f>
        <v>70</v>
      </c>
      <c r="P36" s="63">
        <v>1</v>
      </c>
    </row>
    <row r="37" spans="1:16" ht="15.75" x14ac:dyDescent="0.25">
      <c r="A37" s="15"/>
      <c r="B37" s="15" t="s">
        <v>95</v>
      </c>
      <c r="C37" s="60">
        <v>14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2">
        <f>C37</f>
        <v>14</v>
      </c>
      <c r="P37" s="63">
        <v>2</v>
      </c>
    </row>
    <row r="38" spans="1:16" ht="15.75" x14ac:dyDescent="0.25">
      <c r="A38" s="7" t="s">
        <v>26</v>
      </c>
      <c r="B38" s="8" t="s">
        <v>27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50"/>
      <c r="O38" s="67"/>
      <c r="P38" s="68"/>
    </row>
    <row r="39" spans="1:16" ht="15.75" x14ac:dyDescent="0.25">
      <c r="A39" s="4">
        <v>1</v>
      </c>
      <c r="B39" s="98" t="s">
        <v>28</v>
      </c>
      <c r="C39" s="61"/>
      <c r="D39" s="61"/>
      <c r="E39" s="61"/>
      <c r="F39" s="61"/>
      <c r="G39" s="61"/>
      <c r="H39" s="61"/>
      <c r="I39" s="61"/>
      <c r="J39" s="61"/>
      <c r="K39" s="61"/>
      <c r="L39" s="60">
        <v>16</v>
      </c>
      <c r="M39" s="60">
        <v>18</v>
      </c>
      <c r="N39" s="69">
        <v>16</v>
      </c>
      <c r="O39" s="66">
        <f>L39+M39+N39</f>
        <v>50</v>
      </c>
      <c r="P39" s="63">
        <v>1</v>
      </c>
    </row>
    <row r="40" spans="1:16" ht="15.75" x14ac:dyDescent="0.25">
      <c r="A40" s="4"/>
      <c r="B40" s="99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70"/>
      <c r="O40" s="66"/>
      <c r="P40" s="63"/>
    </row>
    <row r="41" spans="1:16" ht="15.75" x14ac:dyDescent="0.25">
      <c r="A41" s="4">
        <v>2</v>
      </c>
      <c r="B41" s="5" t="s">
        <v>29</v>
      </c>
      <c r="C41" s="61"/>
      <c r="D41" s="61"/>
      <c r="E41" s="61"/>
      <c r="F41" s="61"/>
      <c r="G41" s="61"/>
      <c r="H41" s="61"/>
      <c r="I41" s="60" t="s">
        <v>135</v>
      </c>
      <c r="J41" s="61"/>
      <c r="K41" s="61"/>
      <c r="L41" s="61"/>
      <c r="M41" s="60">
        <v>0</v>
      </c>
      <c r="N41" s="61"/>
      <c r="O41" s="62">
        <v>21</v>
      </c>
      <c r="P41" s="63">
        <v>2</v>
      </c>
    </row>
    <row r="42" spans="1:16" ht="18.75" x14ac:dyDescent="0.3">
      <c r="C42" s="77" t="s">
        <v>84</v>
      </c>
      <c r="D42" s="78"/>
      <c r="E42" s="79"/>
      <c r="F42" s="80" t="s">
        <v>83</v>
      </c>
      <c r="G42" s="78"/>
      <c r="H42" s="79"/>
      <c r="I42" s="80" t="s">
        <v>85</v>
      </c>
      <c r="J42" s="78"/>
      <c r="K42" s="79"/>
      <c r="L42" s="80" t="s">
        <v>82</v>
      </c>
      <c r="M42" s="78"/>
      <c r="N42" s="81"/>
    </row>
    <row r="43" spans="1:16" ht="15.75" thickBot="1" x14ac:dyDescent="0.3">
      <c r="C43" s="41" t="s">
        <v>7</v>
      </c>
      <c r="D43" s="42" t="s">
        <v>8</v>
      </c>
      <c r="E43" s="42" t="s">
        <v>9</v>
      </c>
      <c r="F43" s="42" t="s">
        <v>7</v>
      </c>
      <c r="G43" s="42" t="s">
        <v>8</v>
      </c>
      <c r="H43" s="42" t="s">
        <v>9</v>
      </c>
      <c r="I43" s="42" t="s">
        <v>10</v>
      </c>
      <c r="J43" s="42" t="s">
        <v>11</v>
      </c>
      <c r="K43" s="42" t="s">
        <v>9</v>
      </c>
      <c r="L43" s="42" t="s">
        <v>12</v>
      </c>
      <c r="M43" s="42" t="s">
        <v>13</v>
      </c>
      <c r="N43" s="43" t="s">
        <v>14</v>
      </c>
    </row>
    <row r="44" spans="1:16" ht="15.75" thickBot="1" x14ac:dyDescent="0.3">
      <c r="C44" s="41" t="s">
        <v>7</v>
      </c>
      <c r="D44" s="42" t="s">
        <v>8</v>
      </c>
      <c r="E44" s="42" t="s">
        <v>9</v>
      </c>
      <c r="F44" s="42" t="s">
        <v>7</v>
      </c>
      <c r="G44" s="42" t="s">
        <v>8</v>
      </c>
      <c r="H44" s="42" t="s">
        <v>9</v>
      </c>
      <c r="I44" s="42" t="s">
        <v>10</v>
      </c>
      <c r="J44" s="42" t="s">
        <v>11</v>
      </c>
      <c r="K44" s="42" t="s">
        <v>9</v>
      </c>
      <c r="L44" s="42" t="s">
        <v>12</v>
      </c>
      <c r="M44" s="42" t="s">
        <v>13</v>
      </c>
      <c r="N44" s="43" t="s">
        <v>14</v>
      </c>
    </row>
  </sheetData>
  <mergeCells count="25">
    <mergeCell ref="B39:B40"/>
    <mergeCell ref="B17:B18"/>
    <mergeCell ref="B7:B8"/>
    <mergeCell ref="B24:B27"/>
    <mergeCell ref="B29:B30"/>
    <mergeCell ref="B31:B32"/>
    <mergeCell ref="C1:M1"/>
    <mergeCell ref="C42:E42"/>
    <mergeCell ref="F42:H42"/>
    <mergeCell ref="I42:K42"/>
    <mergeCell ref="L42:N42"/>
    <mergeCell ref="A2:B2"/>
    <mergeCell ref="C2:M2"/>
    <mergeCell ref="A3:A5"/>
    <mergeCell ref="B3:B5"/>
    <mergeCell ref="C3:E3"/>
    <mergeCell ref="F3:H3"/>
    <mergeCell ref="I3:K3"/>
    <mergeCell ref="L3:N3"/>
    <mergeCell ref="O3:O5"/>
    <mergeCell ref="P3:P5"/>
    <mergeCell ref="C4:E4"/>
    <mergeCell ref="F4:H4"/>
    <mergeCell ref="I4:K4"/>
    <mergeCell ref="L4:N4"/>
  </mergeCells>
  <pageMargins left="0.23622047244094491" right="0.23622047244094491" top="0" bottom="0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9"/>
  <sheetViews>
    <sheetView topLeftCell="A5" workbookViewId="0">
      <selection activeCell="G22" sqref="G22"/>
    </sheetView>
  </sheetViews>
  <sheetFormatPr defaultRowHeight="15" x14ac:dyDescent="0.25"/>
  <cols>
    <col min="1" max="1" width="7.140625" customWidth="1"/>
    <col min="2" max="2" width="8" customWidth="1"/>
    <col min="3" max="3" width="19.85546875" customWidth="1"/>
    <col min="4" max="4" width="11" customWidth="1"/>
    <col min="5" max="5" width="18.140625" customWidth="1"/>
  </cols>
  <sheetData>
    <row r="1" spans="1:7" x14ac:dyDescent="0.25">
      <c r="A1" s="10"/>
      <c r="B1" s="10"/>
      <c r="C1" s="10"/>
      <c r="D1" s="10"/>
      <c r="E1" s="10"/>
      <c r="F1" s="10"/>
      <c r="G1" s="10"/>
    </row>
    <row r="2" spans="1:7" x14ac:dyDescent="0.25">
      <c r="A2" s="10"/>
      <c r="B2" s="10"/>
      <c r="C2" s="10"/>
      <c r="D2" s="10"/>
      <c r="E2" s="10"/>
      <c r="F2" s="10"/>
      <c r="G2" s="10"/>
    </row>
    <row r="3" spans="1:7" ht="21" x14ac:dyDescent="0.35">
      <c r="A3" s="10"/>
      <c r="B3" s="10"/>
      <c r="C3" s="18"/>
      <c r="D3" s="18"/>
      <c r="E3" s="18"/>
      <c r="F3" s="18"/>
      <c r="G3" s="18"/>
    </row>
    <row r="4" spans="1:7" ht="21" x14ac:dyDescent="0.35">
      <c r="A4" s="10"/>
      <c r="B4" s="10"/>
      <c r="C4" s="18"/>
      <c r="D4" s="18"/>
      <c r="E4" s="18"/>
      <c r="F4" s="18"/>
      <c r="G4" s="18"/>
    </row>
    <row r="5" spans="1:7" ht="21" x14ac:dyDescent="0.35">
      <c r="A5" s="10"/>
      <c r="B5" s="10"/>
      <c r="C5" s="18"/>
      <c r="D5" s="18"/>
      <c r="E5" s="18"/>
      <c r="F5" s="18"/>
      <c r="G5" s="18"/>
    </row>
    <row r="6" spans="1:7" ht="21" x14ac:dyDescent="0.35">
      <c r="A6" s="10"/>
      <c r="B6" s="10"/>
      <c r="C6" s="18"/>
      <c r="D6" s="18"/>
      <c r="E6" s="18"/>
      <c r="F6" s="18"/>
      <c r="G6" s="18"/>
    </row>
    <row r="7" spans="1:7" ht="21" x14ac:dyDescent="0.35">
      <c r="A7" s="10"/>
      <c r="B7" s="10"/>
      <c r="C7" s="18"/>
      <c r="D7" s="18"/>
      <c r="E7" s="18"/>
      <c r="F7" s="18"/>
      <c r="G7" s="18"/>
    </row>
    <row r="8" spans="1:7" ht="21" x14ac:dyDescent="0.35">
      <c r="A8" s="10"/>
      <c r="B8" s="19" t="s">
        <v>75</v>
      </c>
      <c r="C8" s="19"/>
      <c r="D8" s="19"/>
      <c r="E8" s="19"/>
      <c r="F8" s="31"/>
      <c r="G8" s="31"/>
    </row>
    <row r="9" spans="1:7" ht="21" x14ac:dyDescent="0.35">
      <c r="A9" s="10"/>
      <c r="B9" s="83" t="s">
        <v>54</v>
      </c>
      <c r="C9" s="83"/>
      <c r="D9" s="83"/>
      <c r="E9" s="83"/>
      <c r="F9" s="18"/>
      <c r="G9" s="18"/>
    </row>
    <row r="10" spans="1:7" ht="21" x14ac:dyDescent="0.35">
      <c r="A10" s="20" t="s">
        <v>74</v>
      </c>
      <c r="B10" s="18"/>
      <c r="C10" s="18"/>
      <c r="D10" s="18"/>
      <c r="E10" s="18"/>
      <c r="F10" s="18"/>
      <c r="G10" s="18"/>
    </row>
    <row r="11" spans="1:7" ht="21" x14ac:dyDescent="0.35">
      <c r="A11" s="10"/>
      <c r="B11" s="18"/>
      <c r="C11" s="18"/>
      <c r="D11" s="18"/>
      <c r="E11" s="18"/>
      <c r="F11" s="18"/>
      <c r="G11" s="18"/>
    </row>
    <row r="12" spans="1:7" x14ac:dyDescent="0.25">
      <c r="A12" s="10"/>
      <c r="B12" s="10" t="s">
        <v>55</v>
      </c>
      <c r="C12" s="10" t="s">
        <v>56</v>
      </c>
      <c r="D12" s="10"/>
      <c r="E12" s="10"/>
      <c r="F12" s="10"/>
      <c r="G12" s="10"/>
    </row>
    <row r="13" spans="1:7" x14ac:dyDescent="0.25">
      <c r="A13" s="10"/>
      <c r="B13" s="32" t="s">
        <v>57</v>
      </c>
      <c r="C13" s="10" t="s">
        <v>58</v>
      </c>
      <c r="D13" s="10"/>
      <c r="E13" s="10"/>
      <c r="F13" s="10"/>
      <c r="G13" s="10"/>
    </row>
    <row r="14" spans="1:7" x14ac:dyDescent="0.25">
      <c r="A14" s="10"/>
      <c r="B14" s="32"/>
      <c r="C14" s="10"/>
      <c r="D14" s="10"/>
      <c r="E14" s="10"/>
      <c r="F14" s="10"/>
      <c r="G14" s="10"/>
    </row>
    <row r="15" spans="1:7" x14ac:dyDescent="0.25">
      <c r="A15" s="10"/>
      <c r="B15" s="10"/>
      <c r="C15" s="17" t="s">
        <v>59</v>
      </c>
      <c r="D15" s="10"/>
      <c r="E15" s="10"/>
      <c r="F15" s="10"/>
      <c r="G15" s="10"/>
    </row>
    <row r="16" spans="1:7" x14ac:dyDescent="0.25">
      <c r="A16" s="10"/>
      <c r="B16" s="10" t="s">
        <v>60</v>
      </c>
      <c r="C16" s="10" t="s">
        <v>32</v>
      </c>
      <c r="D16" s="10" t="s">
        <v>61</v>
      </c>
      <c r="E16" s="10" t="s">
        <v>76</v>
      </c>
      <c r="F16" s="10"/>
      <c r="G16" s="10"/>
    </row>
    <row r="17" spans="1:7" x14ac:dyDescent="0.25">
      <c r="A17" s="10"/>
      <c r="B17" s="33" t="s">
        <v>73</v>
      </c>
      <c r="C17" s="10" t="s">
        <v>37</v>
      </c>
      <c r="D17" s="10" t="s">
        <v>38</v>
      </c>
      <c r="E17" s="10" t="s">
        <v>76</v>
      </c>
      <c r="F17" s="10"/>
      <c r="G17" s="10"/>
    </row>
    <row r="18" spans="1:7" x14ac:dyDescent="0.25">
      <c r="A18" s="10"/>
      <c r="B18" s="10" t="s">
        <v>64</v>
      </c>
      <c r="C18" s="10" t="s">
        <v>37</v>
      </c>
      <c r="D18" s="10" t="s">
        <v>36</v>
      </c>
      <c r="E18" s="10" t="s">
        <v>76</v>
      </c>
      <c r="F18" s="10"/>
      <c r="G18" s="10"/>
    </row>
    <row r="19" spans="1:7" x14ac:dyDescent="0.25">
      <c r="A19" s="10"/>
      <c r="B19" s="10" t="s">
        <v>68</v>
      </c>
      <c r="C19" s="10" t="s">
        <v>41</v>
      </c>
      <c r="D19" s="10" t="s">
        <v>61</v>
      </c>
      <c r="E19" s="10" t="s">
        <v>77</v>
      </c>
      <c r="F19" s="10"/>
      <c r="G19" s="10"/>
    </row>
    <row r="20" spans="1:7" x14ac:dyDescent="0.25">
      <c r="A20" s="10"/>
      <c r="B20" s="10" t="s">
        <v>69</v>
      </c>
      <c r="C20" s="10" t="s">
        <v>40</v>
      </c>
      <c r="D20" s="10" t="s">
        <v>38</v>
      </c>
      <c r="E20" s="10" t="s">
        <v>77</v>
      </c>
      <c r="F20" s="10"/>
      <c r="G20" s="10"/>
    </row>
    <row r="21" spans="1:7" x14ac:dyDescent="0.25">
      <c r="A21" s="10"/>
      <c r="B21" s="33" t="s">
        <v>70</v>
      </c>
      <c r="C21" s="10" t="s">
        <v>40</v>
      </c>
      <c r="D21" s="10" t="s">
        <v>36</v>
      </c>
      <c r="E21" s="10" t="s">
        <v>77</v>
      </c>
      <c r="F21" s="10"/>
      <c r="G21" s="10"/>
    </row>
    <row r="22" spans="1:7" x14ac:dyDescent="0.25">
      <c r="A22" s="10"/>
      <c r="B22" s="10" t="s">
        <v>71</v>
      </c>
      <c r="C22" s="10" t="s">
        <v>40</v>
      </c>
      <c r="D22" s="10" t="s">
        <v>36</v>
      </c>
      <c r="E22" s="10" t="s">
        <v>78</v>
      </c>
      <c r="F22" s="10"/>
      <c r="G22" s="10"/>
    </row>
    <row r="23" spans="1:7" x14ac:dyDescent="0.25">
      <c r="A23" s="10"/>
      <c r="B23" s="10" t="s">
        <v>72</v>
      </c>
      <c r="C23" s="10" t="s">
        <v>40</v>
      </c>
      <c r="D23" s="10" t="s">
        <v>36</v>
      </c>
      <c r="E23" s="10" t="s">
        <v>79</v>
      </c>
      <c r="F23" s="10"/>
      <c r="G23" s="10"/>
    </row>
    <row r="24" spans="1:7" x14ac:dyDescent="0.25">
      <c r="A24" s="10"/>
      <c r="B24" s="10"/>
      <c r="C24" s="10"/>
      <c r="D24" s="10"/>
      <c r="E24" s="10"/>
      <c r="F24" s="10"/>
      <c r="G24" s="10"/>
    </row>
    <row r="25" spans="1:7" x14ac:dyDescent="0.25">
      <c r="A25" s="10"/>
      <c r="B25" s="10"/>
      <c r="C25" s="17" t="s">
        <v>63</v>
      </c>
      <c r="D25" s="10"/>
      <c r="E25" s="10"/>
      <c r="F25" s="10"/>
      <c r="G25" s="10"/>
    </row>
    <row r="26" spans="1:7" x14ac:dyDescent="0.25">
      <c r="A26" s="10"/>
      <c r="B26" s="10" t="s">
        <v>64</v>
      </c>
      <c r="C26" s="10" t="s">
        <v>42</v>
      </c>
      <c r="D26" s="10" t="s">
        <v>61</v>
      </c>
      <c r="E26" s="10" t="s">
        <v>78</v>
      </c>
      <c r="F26" s="10"/>
      <c r="G26" s="10"/>
    </row>
    <row r="27" spans="1:7" x14ac:dyDescent="0.25">
      <c r="A27" s="10"/>
      <c r="B27" s="10" t="s">
        <v>62</v>
      </c>
      <c r="C27" s="10" t="s">
        <v>43</v>
      </c>
      <c r="D27" s="10" t="s">
        <v>38</v>
      </c>
      <c r="E27" s="10" t="s">
        <v>78</v>
      </c>
      <c r="F27" s="10"/>
      <c r="G27" s="10"/>
    </row>
    <row r="28" spans="1:7" x14ac:dyDescent="0.25">
      <c r="A28" s="10"/>
      <c r="B28" s="10" t="s">
        <v>65</v>
      </c>
      <c r="C28" s="10" t="s">
        <v>42</v>
      </c>
      <c r="D28" s="10" t="s">
        <v>61</v>
      </c>
      <c r="E28" s="10" t="s">
        <v>79</v>
      </c>
      <c r="F28" s="10"/>
      <c r="G28" s="10"/>
    </row>
    <row r="29" spans="1:7" x14ac:dyDescent="0.25">
      <c r="A29" s="10"/>
      <c r="B29" s="10" t="s">
        <v>66</v>
      </c>
      <c r="C29" s="10" t="s">
        <v>43</v>
      </c>
      <c r="D29" s="10" t="s">
        <v>38</v>
      </c>
      <c r="E29" s="10" t="s">
        <v>79</v>
      </c>
      <c r="F29" s="10"/>
      <c r="G29" s="10"/>
    </row>
    <row r="30" spans="1:7" x14ac:dyDescent="0.25">
      <c r="A30" s="10"/>
      <c r="B30" s="17"/>
      <c r="C30" s="17"/>
      <c r="D30" s="17"/>
      <c r="E30" s="10"/>
      <c r="F30" s="10"/>
      <c r="G30" s="10"/>
    </row>
    <row r="31" spans="1:7" x14ac:dyDescent="0.25">
      <c r="A31" s="10"/>
      <c r="B31" s="17"/>
      <c r="C31" s="17" t="s">
        <v>67</v>
      </c>
      <c r="D31" s="17"/>
      <c r="E31" s="10"/>
      <c r="F31" s="10"/>
      <c r="G31" s="10"/>
    </row>
    <row r="32" spans="1:7" x14ac:dyDescent="0.25">
      <c r="A32" s="10"/>
      <c r="B32" s="10"/>
      <c r="C32" s="10"/>
      <c r="D32" s="10"/>
      <c r="E32" s="10"/>
      <c r="F32" s="10"/>
      <c r="G32" s="10"/>
    </row>
    <row r="33" spans="1:7" x14ac:dyDescent="0.25">
      <c r="A33" s="10"/>
      <c r="B33" s="10"/>
      <c r="C33" s="10"/>
      <c r="D33" s="10"/>
      <c r="E33" s="10"/>
      <c r="F33" s="10"/>
      <c r="G33" s="10"/>
    </row>
    <row r="34" spans="1:7" x14ac:dyDescent="0.25">
      <c r="A34" s="10"/>
      <c r="B34" s="10"/>
      <c r="C34" s="10"/>
      <c r="D34" s="10"/>
      <c r="E34" s="10"/>
      <c r="F34" s="10"/>
      <c r="G34" s="10"/>
    </row>
    <row r="35" spans="1:7" x14ac:dyDescent="0.25">
      <c r="A35" s="10"/>
      <c r="B35" s="10"/>
      <c r="C35" s="10"/>
      <c r="D35" s="10"/>
      <c r="E35" s="10"/>
      <c r="F35" s="10"/>
      <c r="G35" s="10"/>
    </row>
    <row r="36" spans="1:7" x14ac:dyDescent="0.25">
      <c r="A36" s="10"/>
      <c r="B36" s="10"/>
      <c r="C36" s="10"/>
      <c r="D36" s="10"/>
      <c r="E36" s="10"/>
      <c r="F36" s="10"/>
      <c r="G36" s="10"/>
    </row>
    <row r="37" spans="1:7" x14ac:dyDescent="0.25">
      <c r="A37" s="10"/>
      <c r="B37" s="10"/>
      <c r="C37" s="10"/>
      <c r="D37" s="10"/>
      <c r="E37" s="10"/>
      <c r="F37" s="10"/>
      <c r="G37" s="10"/>
    </row>
    <row r="38" spans="1:7" x14ac:dyDescent="0.25">
      <c r="A38" s="10"/>
      <c r="B38" s="10"/>
      <c r="C38" s="10"/>
      <c r="D38" s="10"/>
      <c r="E38" s="10"/>
      <c r="F38" s="10"/>
      <c r="G38" s="10"/>
    </row>
    <row r="39" spans="1:7" x14ac:dyDescent="0.25">
      <c r="A39" s="10"/>
      <c r="B39" s="10"/>
      <c r="C39" s="10"/>
      <c r="D39" s="10"/>
      <c r="E39" s="10"/>
      <c r="F39" s="10"/>
      <c r="G39" s="10"/>
    </row>
  </sheetData>
  <mergeCells count="1">
    <mergeCell ref="B9:E9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1"/>
  <sheetViews>
    <sheetView workbookViewId="0">
      <selection activeCell="G17" sqref="G17"/>
    </sheetView>
  </sheetViews>
  <sheetFormatPr defaultRowHeight="15" x14ac:dyDescent="0.25"/>
  <cols>
    <col min="1" max="1" width="6.5703125" customWidth="1"/>
    <col min="2" max="2" width="8.5703125" style="10" customWidth="1"/>
    <col min="3" max="3" width="27.42578125" customWidth="1"/>
    <col min="4" max="4" width="6.7109375" customWidth="1"/>
  </cols>
  <sheetData>
    <row r="1" spans="1:7" x14ac:dyDescent="0.25">
      <c r="A1" s="29"/>
      <c r="B1" s="29"/>
      <c r="C1" s="30" t="s">
        <v>88</v>
      </c>
      <c r="D1" s="29"/>
      <c r="E1" s="29"/>
      <c r="F1" s="29"/>
    </row>
    <row r="2" spans="1:7" x14ac:dyDescent="0.25">
      <c r="A2" s="29"/>
      <c r="B2" s="29"/>
      <c r="C2" s="30" t="s">
        <v>30</v>
      </c>
      <c r="D2" s="29"/>
      <c r="E2" s="29"/>
      <c r="F2" s="29"/>
    </row>
    <row r="3" spans="1:7" x14ac:dyDescent="0.25">
      <c r="A3" s="17"/>
      <c r="B3" s="17" t="s">
        <v>1</v>
      </c>
      <c r="C3" s="21" t="s">
        <v>80</v>
      </c>
      <c r="D3" s="17"/>
      <c r="E3" s="17"/>
      <c r="F3" s="17"/>
    </row>
    <row r="5" spans="1:7" x14ac:dyDescent="0.25">
      <c r="A5" s="17"/>
      <c r="B5" s="17"/>
      <c r="C5" s="20" t="s">
        <v>83</v>
      </c>
      <c r="D5" s="10"/>
      <c r="E5" s="17"/>
      <c r="F5" s="17" t="s">
        <v>48</v>
      </c>
      <c r="G5" s="10"/>
    </row>
    <row r="6" spans="1:7" x14ac:dyDescent="0.25">
      <c r="A6" s="17"/>
      <c r="B6" s="17"/>
      <c r="C6" s="22"/>
      <c r="D6" s="17"/>
      <c r="E6" s="17"/>
      <c r="F6" s="17" t="s">
        <v>47</v>
      </c>
      <c r="G6" s="10"/>
    </row>
    <row r="7" spans="1:7" x14ac:dyDescent="0.25">
      <c r="A7" s="9"/>
      <c r="B7" s="9" t="s">
        <v>2</v>
      </c>
      <c r="C7" s="23" t="s">
        <v>3</v>
      </c>
      <c r="D7" s="9" t="s">
        <v>33</v>
      </c>
      <c r="E7" s="9" t="s">
        <v>34</v>
      </c>
      <c r="F7" s="9" t="s">
        <v>6</v>
      </c>
      <c r="G7" s="9" t="s">
        <v>35</v>
      </c>
    </row>
    <row r="8" spans="1:7" x14ac:dyDescent="0.25">
      <c r="A8" s="11">
        <v>1</v>
      </c>
      <c r="B8" s="27">
        <v>1</v>
      </c>
      <c r="C8" s="5" t="s">
        <v>103</v>
      </c>
      <c r="D8" s="11">
        <v>30</v>
      </c>
      <c r="E8" s="12">
        <v>5.9629629629629624E-3</v>
      </c>
      <c r="F8" s="11">
        <v>1</v>
      </c>
      <c r="G8" s="11">
        <v>21</v>
      </c>
    </row>
    <row r="9" spans="1:7" x14ac:dyDescent="0.25">
      <c r="A9" s="11">
        <v>2</v>
      </c>
      <c r="B9" s="9">
        <v>1</v>
      </c>
      <c r="C9" s="6" t="s">
        <v>116</v>
      </c>
      <c r="D9" s="11">
        <v>34</v>
      </c>
      <c r="E9" s="12">
        <v>6.3356481481481484E-3</v>
      </c>
      <c r="F9" s="11">
        <v>2</v>
      </c>
      <c r="G9" s="11">
        <v>18</v>
      </c>
    </row>
    <row r="10" spans="1:7" x14ac:dyDescent="0.25">
      <c r="A10" s="11">
        <v>3</v>
      </c>
      <c r="B10" s="9">
        <v>1</v>
      </c>
      <c r="C10" s="5" t="s">
        <v>101</v>
      </c>
      <c r="D10" s="11">
        <v>29</v>
      </c>
      <c r="E10" s="12">
        <v>6.5312499999999997E-3</v>
      </c>
      <c r="F10" s="11">
        <v>3</v>
      </c>
      <c r="G10" s="11">
        <v>16</v>
      </c>
    </row>
    <row r="11" spans="1:7" x14ac:dyDescent="0.25">
      <c r="A11" s="11">
        <v>4</v>
      </c>
      <c r="B11" s="9">
        <v>1</v>
      </c>
      <c r="C11" s="26" t="s">
        <v>121</v>
      </c>
      <c r="D11" s="11">
        <v>27</v>
      </c>
      <c r="E11" s="12">
        <v>6.8229166666666655E-3</v>
      </c>
      <c r="F11" s="11">
        <v>4</v>
      </c>
      <c r="G11" s="11">
        <v>15</v>
      </c>
    </row>
    <row r="12" spans="1:7" x14ac:dyDescent="0.25">
      <c r="A12" s="11">
        <v>5</v>
      </c>
      <c r="B12" s="9">
        <v>1</v>
      </c>
      <c r="C12" s="6" t="s">
        <v>105</v>
      </c>
      <c r="D12" s="11">
        <v>31</v>
      </c>
      <c r="E12" s="12">
        <v>7.363425925925926E-3</v>
      </c>
      <c r="F12" s="11">
        <v>5</v>
      </c>
      <c r="G12" s="11">
        <v>14</v>
      </c>
    </row>
    <row r="13" spans="1:7" x14ac:dyDescent="0.25">
      <c r="A13" s="11">
        <v>6</v>
      </c>
      <c r="B13" s="27">
        <v>1</v>
      </c>
      <c r="C13" s="25" t="s">
        <v>107</v>
      </c>
      <c r="D13" s="11">
        <v>32</v>
      </c>
      <c r="E13" s="12">
        <v>7.5428240740740733E-3</v>
      </c>
      <c r="F13" s="11">
        <v>6</v>
      </c>
      <c r="G13" s="11">
        <v>13</v>
      </c>
    </row>
    <row r="14" spans="1:7" x14ac:dyDescent="0.25">
      <c r="A14" s="11">
        <v>7</v>
      </c>
      <c r="B14" s="9">
        <v>1</v>
      </c>
      <c r="C14" s="26" t="s">
        <v>99</v>
      </c>
      <c r="D14" s="11">
        <v>28</v>
      </c>
      <c r="E14" s="12"/>
      <c r="F14" s="15"/>
      <c r="G14" s="15"/>
    </row>
    <row r="15" spans="1:7" x14ac:dyDescent="0.25">
      <c r="A15" s="15">
        <v>8</v>
      </c>
      <c r="B15" s="27">
        <v>1</v>
      </c>
      <c r="C15" s="25" t="s">
        <v>108</v>
      </c>
      <c r="D15" s="11">
        <v>33</v>
      </c>
      <c r="E15" s="11"/>
      <c r="F15" s="15"/>
      <c r="G15" s="15"/>
    </row>
    <row r="16" spans="1:7" x14ac:dyDescent="0.25">
      <c r="A16" s="15"/>
      <c r="B16" s="9"/>
      <c r="C16" s="26"/>
      <c r="D16" s="11"/>
      <c r="E16" s="15"/>
      <c r="F16" s="15"/>
      <c r="G16" s="15"/>
    </row>
    <row r="17" spans="1:7" x14ac:dyDescent="0.25">
      <c r="A17" s="15"/>
      <c r="B17" s="9"/>
      <c r="C17" s="26"/>
      <c r="D17" s="11"/>
      <c r="E17" s="15"/>
      <c r="F17" s="15"/>
      <c r="G17" s="15"/>
    </row>
    <row r="18" spans="1:7" x14ac:dyDescent="0.25">
      <c r="A18" s="15"/>
      <c r="B18" s="9"/>
      <c r="C18" s="26"/>
      <c r="D18" s="11"/>
      <c r="E18" s="15"/>
      <c r="F18" s="15"/>
      <c r="G18" s="15"/>
    </row>
    <row r="19" spans="1:7" x14ac:dyDescent="0.25">
      <c r="B19" s="17"/>
      <c r="C19" s="22"/>
      <c r="D19" s="10"/>
    </row>
    <row r="20" spans="1:7" x14ac:dyDescent="0.25">
      <c r="A20" s="17"/>
      <c r="B20" s="17"/>
      <c r="C20" s="20" t="s">
        <v>86</v>
      </c>
      <c r="D20" s="10"/>
      <c r="E20" s="17"/>
      <c r="F20" s="17" t="s">
        <v>48</v>
      </c>
      <c r="G20" s="10"/>
    </row>
    <row r="21" spans="1:7" x14ac:dyDescent="0.25">
      <c r="A21" s="17"/>
      <c r="B21" s="17"/>
      <c r="C21" s="22"/>
      <c r="D21" s="17"/>
      <c r="E21" s="17"/>
      <c r="F21" s="17" t="s">
        <v>47</v>
      </c>
      <c r="G21" s="10"/>
    </row>
    <row r="22" spans="1:7" x14ac:dyDescent="0.25">
      <c r="A22" s="9"/>
      <c r="B22" s="9" t="s">
        <v>2</v>
      </c>
      <c r="C22" s="23" t="s">
        <v>3</v>
      </c>
      <c r="D22" s="9" t="s">
        <v>33</v>
      </c>
      <c r="E22" s="9" t="s">
        <v>34</v>
      </c>
      <c r="F22" s="9" t="s">
        <v>6</v>
      </c>
      <c r="G22" s="9" t="s">
        <v>35</v>
      </c>
    </row>
    <row r="23" spans="1:7" x14ac:dyDescent="0.25">
      <c r="A23" s="11">
        <v>1</v>
      </c>
      <c r="B23" s="9">
        <v>1</v>
      </c>
      <c r="C23" s="26" t="s">
        <v>116</v>
      </c>
      <c r="D23" s="11">
        <v>25</v>
      </c>
      <c r="E23" s="16">
        <v>6.3888888888888884E-3</v>
      </c>
      <c r="F23" s="11">
        <v>1</v>
      </c>
      <c r="G23" s="11">
        <v>21</v>
      </c>
    </row>
    <row r="24" spans="1:7" x14ac:dyDescent="0.25">
      <c r="A24" s="11">
        <v>2</v>
      </c>
      <c r="B24" s="9">
        <v>1</v>
      </c>
      <c r="C24" s="5" t="s">
        <v>101</v>
      </c>
      <c r="D24" s="11">
        <v>23</v>
      </c>
      <c r="E24" s="12">
        <v>6.5405092592592589E-3</v>
      </c>
      <c r="F24" s="11">
        <v>2</v>
      </c>
      <c r="G24" s="11">
        <v>18</v>
      </c>
    </row>
    <row r="25" spans="1:7" x14ac:dyDescent="0.25">
      <c r="A25" s="11">
        <v>3</v>
      </c>
      <c r="B25" s="35">
        <v>4</v>
      </c>
      <c r="C25" s="25" t="s">
        <v>97</v>
      </c>
      <c r="D25" s="11">
        <v>26</v>
      </c>
      <c r="E25" s="12">
        <v>6.5671296296296302E-3</v>
      </c>
      <c r="F25" s="11">
        <v>3</v>
      </c>
      <c r="G25" s="11">
        <v>16</v>
      </c>
    </row>
    <row r="26" spans="1:7" x14ac:dyDescent="0.25">
      <c r="A26" s="11">
        <v>4</v>
      </c>
      <c r="B26" s="9">
        <v>1</v>
      </c>
      <c r="C26" s="26" t="s">
        <v>99</v>
      </c>
      <c r="D26" s="11">
        <v>21</v>
      </c>
      <c r="E26" s="12">
        <v>6.9189814814814808E-3</v>
      </c>
      <c r="F26" s="11">
        <v>4</v>
      </c>
      <c r="G26" s="11">
        <v>15</v>
      </c>
    </row>
    <row r="27" spans="1:7" x14ac:dyDescent="0.25">
      <c r="A27" s="11">
        <v>5</v>
      </c>
      <c r="B27" s="9">
        <v>1</v>
      </c>
      <c r="C27" s="6" t="s">
        <v>105</v>
      </c>
      <c r="D27" s="11">
        <v>24</v>
      </c>
      <c r="E27" s="12">
        <v>7.0069444444444441E-3</v>
      </c>
      <c r="F27" s="11">
        <v>5</v>
      </c>
      <c r="G27" s="11">
        <v>14</v>
      </c>
    </row>
    <row r="28" spans="1:7" x14ac:dyDescent="0.25">
      <c r="A28" s="15">
        <v>6</v>
      </c>
      <c r="B28" s="9">
        <v>1</v>
      </c>
      <c r="C28" s="26" t="s">
        <v>100</v>
      </c>
      <c r="D28" s="11">
        <v>22</v>
      </c>
      <c r="E28" s="12">
        <v>7.5798611111111101E-3</v>
      </c>
      <c r="F28" s="11">
        <v>6</v>
      </c>
      <c r="G28" s="11">
        <v>13</v>
      </c>
    </row>
    <row r="29" spans="1:7" x14ac:dyDescent="0.25">
      <c r="A29" s="15"/>
      <c r="B29" s="11"/>
      <c r="C29" s="15"/>
      <c r="D29" s="15"/>
      <c r="E29" s="15"/>
      <c r="F29" s="15"/>
      <c r="G29" s="15"/>
    </row>
    <row r="30" spans="1:7" x14ac:dyDescent="0.25">
      <c r="A30" s="15"/>
      <c r="B30" s="11"/>
      <c r="C30" s="15"/>
      <c r="D30" s="15"/>
      <c r="E30" s="15"/>
      <c r="F30" s="15"/>
      <c r="G30" s="15"/>
    </row>
    <row r="31" spans="1:7" x14ac:dyDescent="0.25">
      <c r="A31" s="15"/>
      <c r="B31" s="11"/>
      <c r="C31" s="15"/>
      <c r="D31" s="15"/>
      <c r="E31" s="15"/>
      <c r="F31" s="15"/>
      <c r="G31" s="15"/>
    </row>
  </sheetData>
  <sortState xmlns:xlrd2="http://schemas.microsoft.com/office/spreadsheetml/2017/richdata2" ref="B23:E28">
    <sortCondition ref="E23:E28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37"/>
  <sheetViews>
    <sheetView topLeftCell="A9" workbookViewId="0">
      <selection activeCell="C34" sqref="C34"/>
    </sheetView>
  </sheetViews>
  <sheetFormatPr defaultRowHeight="15" x14ac:dyDescent="0.25"/>
  <cols>
    <col min="1" max="1" width="7.28515625" style="10" customWidth="1"/>
    <col min="2" max="2" width="6.5703125" style="17" customWidth="1"/>
    <col min="3" max="3" width="27.5703125" style="22" customWidth="1"/>
    <col min="4" max="4" width="9.140625" style="10"/>
  </cols>
  <sheetData>
    <row r="1" spans="1:11" ht="21" x14ac:dyDescent="0.35">
      <c r="C1" s="19" t="s">
        <v>88</v>
      </c>
    </row>
    <row r="2" spans="1:11" ht="21" x14ac:dyDescent="0.35">
      <c r="C2" s="19" t="s">
        <v>30</v>
      </c>
      <c r="K2" s="18"/>
    </row>
    <row r="3" spans="1:11" x14ac:dyDescent="0.25">
      <c r="A3" s="17"/>
      <c r="B3" s="17" t="s">
        <v>1</v>
      </c>
      <c r="C3" s="21">
        <v>45198</v>
      </c>
      <c r="D3" s="17"/>
      <c r="E3" s="17"/>
      <c r="F3" s="17"/>
      <c r="G3" s="10"/>
    </row>
    <row r="4" spans="1:11" x14ac:dyDescent="0.25">
      <c r="A4" s="17"/>
      <c r="C4" s="20" t="s">
        <v>83</v>
      </c>
      <c r="E4" s="17"/>
      <c r="F4" s="17" t="s">
        <v>46</v>
      </c>
      <c r="G4" s="10"/>
    </row>
    <row r="5" spans="1:11" x14ac:dyDescent="0.25">
      <c r="A5" s="17"/>
      <c r="D5" s="17"/>
      <c r="E5" s="17"/>
      <c r="F5" s="17" t="s">
        <v>43</v>
      </c>
      <c r="G5" s="10"/>
    </row>
    <row r="6" spans="1:11" x14ac:dyDescent="0.25">
      <c r="A6" s="17"/>
      <c r="C6" s="20"/>
      <c r="D6" s="17"/>
      <c r="E6" s="17"/>
      <c r="F6" s="17"/>
      <c r="G6" s="10"/>
    </row>
    <row r="7" spans="1:11" x14ac:dyDescent="0.25">
      <c r="A7" s="9"/>
      <c r="B7" s="9" t="s">
        <v>2</v>
      </c>
      <c r="C7" s="23" t="s">
        <v>3</v>
      </c>
      <c r="D7" s="9" t="s">
        <v>33</v>
      </c>
      <c r="E7" s="9" t="s">
        <v>34</v>
      </c>
      <c r="F7" s="9" t="s">
        <v>6</v>
      </c>
      <c r="G7" s="9" t="s">
        <v>35</v>
      </c>
    </row>
    <row r="8" spans="1:11" x14ac:dyDescent="0.25">
      <c r="A8" s="11">
        <v>5</v>
      </c>
      <c r="B8" s="36">
        <v>4</v>
      </c>
      <c r="C8" s="25" t="s">
        <v>96</v>
      </c>
      <c r="D8" s="11">
        <v>20</v>
      </c>
      <c r="E8" s="12">
        <v>6.4293981481481485E-3</v>
      </c>
      <c r="F8" s="11">
        <v>1</v>
      </c>
      <c r="G8" s="11">
        <v>21</v>
      </c>
    </row>
    <row r="9" spans="1:11" x14ac:dyDescent="0.25">
      <c r="A9" s="11">
        <v>1</v>
      </c>
      <c r="B9" s="9">
        <v>3</v>
      </c>
      <c r="C9" s="25" t="s">
        <v>45</v>
      </c>
      <c r="D9" s="11">
        <v>18</v>
      </c>
      <c r="E9" s="12">
        <v>6.4421296296296301E-3</v>
      </c>
      <c r="F9" s="11">
        <v>2</v>
      </c>
      <c r="G9" s="11">
        <v>18</v>
      </c>
    </row>
    <row r="10" spans="1:11" x14ac:dyDescent="0.25">
      <c r="A10" s="11">
        <v>9</v>
      </c>
      <c r="B10" s="27">
        <v>1</v>
      </c>
      <c r="C10" s="5" t="s">
        <v>103</v>
      </c>
      <c r="D10" s="11">
        <v>11</v>
      </c>
      <c r="E10" s="12">
        <v>6.4699074074074069E-3</v>
      </c>
      <c r="F10" s="11">
        <v>3</v>
      </c>
      <c r="G10" s="11">
        <v>16</v>
      </c>
    </row>
    <row r="11" spans="1:11" x14ac:dyDescent="0.25">
      <c r="A11" s="11">
        <v>12</v>
      </c>
      <c r="B11" s="9">
        <v>1</v>
      </c>
      <c r="C11" s="6" t="s">
        <v>116</v>
      </c>
      <c r="D11" s="11">
        <v>14</v>
      </c>
      <c r="E11" s="12">
        <v>6.4930555555555549E-3</v>
      </c>
      <c r="F11" s="11">
        <v>4</v>
      </c>
      <c r="G11" s="11">
        <v>15</v>
      </c>
    </row>
    <row r="12" spans="1:11" x14ac:dyDescent="0.25">
      <c r="A12" s="11">
        <v>15</v>
      </c>
      <c r="B12" s="9">
        <v>1</v>
      </c>
      <c r="C12" s="26" t="s">
        <v>104</v>
      </c>
      <c r="D12" s="11">
        <v>12</v>
      </c>
      <c r="E12" s="12">
        <v>6.8796296296296288E-3</v>
      </c>
      <c r="F12" s="11">
        <v>5</v>
      </c>
      <c r="G12" s="11">
        <v>14</v>
      </c>
    </row>
    <row r="13" spans="1:11" x14ac:dyDescent="0.25">
      <c r="A13" s="11">
        <v>3</v>
      </c>
      <c r="B13" s="9">
        <v>3</v>
      </c>
      <c r="C13" s="26" t="s">
        <v>122</v>
      </c>
      <c r="D13" s="11">
        <v>16</v>
      </c>
      <c r="E13" s="12">
        <v>7.0868055555555554E-3</v>
      </c>
      <c r="F13" s="11">
        <v>6</v>
      </c>
      <c r="G13" s="11">
        <v>13</v>
      </c>
    </row>
    <row r="14" spans="1:11" x14ac:dyDescent="0.25">
      <c r="A14" s="11">
        <v>14</v>
      </c>
      <c r="B14" s="9">
        <v>1</v>
      </c>
      <c r="C14" s="26" t="s">
        <v>117</v>
      </c>
      <c r="D14" s="11">
        <v>15</v>
      </c>
      <c r="E14" s="12">
        <v>7.3449074074074076E-3</v>
      </c>
      <c r="F14" s="11">
        <v>7</v>
      </c>
      <c r="G14" s="11">
        <v>12</v>
      </c>
    </row>
    <row r="15" spans="1:11" x14ac:dyDescent="0.25">
      <c r="A15" s="11">
        <v>6</v>
      </c>
      <c r="B15" s="9">
        <v>1</v>
      </c>
      <c r="C15" s="26" t="s">
        <v>100</v>
      </c>
      <c r="D15" s="11">
        <v>9</v>
      </c>
      <c r="E15" s="12">
        <v>7.4224537037037028E-3</v>
      </c>
      <c r="F15" s="11">
        <v>8</v>
      </c>
      <c r="G15" s="11">
        <v>11</v>
      </c>
    </row>
    <row r="16" spans="1:11" x14ac:dyDescent="0.25">
      <c r="A16" s="11">
        <v>7</v>
      </c>
      <c r="B16" s="9">
        <v>1</v>
      </c>
      <c r="C16" s="5" t="s">
        <v>101</v>
      </c>
      <c r="D16" s="11">
        <v>10</v>
      </c>
      <c r="E16" s="12">
        <v>7.4490740740740741E-3</v>
      </c>
      <c r="F16" s="11">
        <v>9</v>
      </c>
      <c r="G16" s="11">
        <v>10</v>
      </c>
    </row>
    <row r="17" spans="1:7" x14ac:dyDescent="0.25">
      <c r="A17" s="11">
        <v>10</v>
      </c>
      <c r="B17" s="9">
        <v>1</v>
      </c>
      <c r="C17" s="26" t="s">
        <v>99</v>
      </c>
      <c r="D17" s="11">
        <v>8</v>
      </c>
      <c r="E17" s="12">
        <v>7.4583333333333333E-3</v>
      </c>
      <c r="F17" s="11">
        <v>10</v>
      </c>
      <c r="G17" s="11">
        <v>9</v>
      </c>
    </row>
    <row r="18" spans="1:7" x14ac:dyDescent="0.25">
      <c r="A18" s="11">
        <v>11</v>
      </c>
      <c r="B18" s="9">
        <v>1</v>
      </c>
      <c r="C18" s="6" t="s">
        <v>105</v>
      </c>
      <c r="D18" s="11">
        <v>13</v>
      </c>
      <c r="E18" s="12">
        <v>7.4629629629629629E-3</v>
      </c>
      <c r="F18" s="11">
        <v>11</v>
      </c>
      <c r="G18" s="11">
        <v>8</v>
      </c>
    </row>
    <row r="19" spans="1:7" x14ac:dyDescent="0.25">
      <c r="A19" s="11">
        <v>8</v>
      </c>
      <c r="B19" s="9">
        <v>1</v>
      </c>
      <c r="C19" s="25" t="s">
        <v>128</v>
      </c>
      <c r="D19" s="11">
        <v>6</v>
      </c>
      <c r="E19" s="12">
        <v>7.5289351851851845E-3</v>
      </c>
      <c r="F19" s="11">
        <v>12</v>
      </c>
      <c r="G19" s="11">
        <v>7</v>
      </c>
    </row>
    <row r="20" spans="1:7" x14ac:dyDescent="0.25">
      <c r="A20" s="11">
        <v>2</v>
      </c>
      <c r="B20" s="27">
        <v>3</v>
      </c>
      <c r="C20" s="25" t="s">
        <v>51</v>
      </c>
      <c r="D20" s="11">
        <v>19</v>
      </c>
      <c r="E20" s="12">
        <v>7.5879629629629622E-3</v>
      </c>
      <c r="F20" s="11">
        <v>13</v>
      </c>
      <c r="G20" s="11">
        <v>6</v>
      </c>
    </row>
    <row r="21" spans="1:7" x14ac:dyDescent="0.25">
      <c r="A21" s="11">
        <v>4</v>
      </c>
      <c r="B21" s="9">
        <v>3</v>
      </c>
      <c r="C21" s="26" t="s">
        <v>123</v>
      </c>
      <c r="D21" s="11">
        <v>17</v>
      </c>
      <c r="E21" s="12">
        <v>7.774305555555556E-3</v>
      </c>
      <c r="F21" s="11">
        <v>14</v>
      </c>
      <c r="G21" s="11">
        <v>5</v>
      </c>
    </row>
    <row r="22" spans="1:7" x14ac:dyDescent="0.25">
      <c r="A22" s="11">
        <v>16</v>
      </c>
      <c r="B22" s="9">
        <v>1</v>
      </c>
      <c r="C22" s="26" t="s">
        <v>106</v>
      </c>
      <c r="D22" s="11">
        <v>33</v>
      </c>
      <c r="E22" s="12">
        <v>7.9432870370370369E-3</v>
      </c>
      <c r="F22" s="11">
        <v>15</v>
      </c>
      <c r="G22" s="11">
        <v>4</v>
      </c>
    </row>
    <row r="23" spans="1:7" x14ac:dyDescent="0.25">
      <c r="A23" s="11">
        <v>13</v>
      </c>
      <c r="B23" s="9">
        <v>1</v>
      </c>
      <c r="C23" s="26" t="s">
        <v>121</v>
      </c>
      <c r="D23" s="11">
        <v>7</v>
      </c>
      <c r="E23" s="15"/>
      <c r="F23" s="11"/>
      <c r="G23" s="15"/>
    </row>
    <row r="24" spans="1:7" x14ac:dyDescent="0.25">
      <c r="A24" s="11"/>
      <c r="B24" s="9"/>
      <c r="C24" s="26"/>
      <c r="D24" s="11"/>
      <c r="E24" s="15"/>
      <c r="F24" s="15"/>
      <c r="G24" s="15"/>
    </row>
    <row r="25" spans="1:7" x14ac:dyDescent="0.25">
      <c r="A25" s="17"/>
      <c r="C25" s="20" t="s">
        <v>84</v>
      </c>
      <c r="E25" s="17"/>
      <c r="F25" s="17" t="s">
        <v>46</v>
      </c>
      <c r="G25" s="10"/>
    </row>
    <row r="26" spans="1:7" x14ac:dyDescent="0.25">
      <c r="A26" s="17"/>
      <c r="D26" s="17"/>
      <c r="E26" s="17"/>
      <c r="F26" s="17" t="s">
        <v>43</v>
      </c>
      <c r="G26" s="10"/>
    </row>
    <row r="27" spans="1:7" x14ac:dyDescent="0.25">
      <c r="A27" s="17"/>
      <c r="C27" s="20"/>
      <c r="D27" s="17"/>
      <c r="E27" s="17"/>
      <c r="F27" s="17"/>
      <c r="G27" s="10"/>
    </row>
    <row r="28" spans="1:7" x14ac:dyDescent="0.25">
      <c r="A28" s="9"/>
      <c r="B28" s="9" t="s">
        <v>2</v>
      </c>
      <c r="C28" s="23" t="s">
        <v>3</v>
      </c>
      <c r="D28" s="9" t="s">
        <v>33</v>
      </c>
      <c r="E28" s="9" t="s">
        <v>34</v>
      </c>
      <c r="F28" s="9" t="s">
        <v>6</v>
      </c>
      <c r="G28" s="9" t="s">
        <v>35</v>
      </c>
    </row>
    <row r="29" spans="1:7" x14ac:dyDescent="0.25">
      <c r="A29" s="11">
        <v>4</v>
      </c>
      <c r="B29" s="9">
        <v>1</v>
      </c>
      <c r="C29" s="26" t="s">
        <v>99</v>
      </c>
      <c r="D29" s="11">
        <v>1</v>
      </c>
      <c r="E29" s="12">
        <v>6.2534722222222228E-3</v>
      </c>
      <c r="F29" s="11">
        <v>1</v>
      </c>
      <c r="G29" s="11">
        <v>21</v>
      </c>
    </row>
    <row r="30" spans="1:7" x14ac:dyDescent="0.25">
      <c r="A30" s="11">
        <v>3</v>
      </c>
      <c r="B30" s="9">
        <v>1</v>
      </c>
      <c r="C30" s="6" t="s">
        <v>116</v>
      </c>
      <c r="D30" s="11">
        <v>4</v>
      </c>
      <c r="E30" s="12">
        <v>6.3819444444444436E-3</v>
      </c>
      <c r="F30" s="11">
        <v>2</v>
      </c>
      <c r="G30" s="11">
        <v>18</v>
      </c>
    </row>
    <row r="31" spans="1:7" x14ac:dyDescent="0.25">
      <c r="A31" s="11">
        <v>2</v>
      </c>
      <c r="B31" s="9">
        <v>1</v>
      </c>
      <c r="C31" s="5" t="s">
        <v>101</v>
      </c>
      <c r="D31" s="11">
        <v>2</v>
      </c>
      <c r="E31" s="12">
        <v>6.5671296296296302E-3</v>
      </c>
      <c r="F31" s="11">
        <v>3</v>
      </c>
      <c r="G31" s="11">
        <v>16</v>
      </c>
    </row>
    <row r="32" spans="1:7" x14ac:dyDescent="0.25">
      <c r="A32" s="11">
        <v>1</v>
      </c>
      <c r="B32" s="27">
        <v>4</v>
      </c>
      <c r="C32" s="25" t="s">
        <v>97</v>
      </c>
      <c r="D32" s="11">
        <v>5</v>
      </c>
      <c r="E32" s="12">
        <v>7.0648148148148154E-3</v>
      </c>
      <c r="F32" s="11">
        <v>4</v>
      </c>
      <c r="G32" s="11">
        <v>15</v>
      </c>
    </row>
    <row r="33" spans="1:7" x14ac:dyDescent="0.25">
      <c r="A33" s="11">
        <v>5</v>
      </c>
      <c r="B33" s="9">
        <v>1</v>
      </c>
      <c r="C33" s="6" t="s">
        <v>105</v>
      </c>
      <c r="D33" s="11">
        <v>3</v>
      </c>
      <c r="E33" s="12">
        <v>7.1944444444444443E-3</v>
      </c>
      <c r="F33" s="11">
        <v>5</v>
      </c>
      <c r="G33" s="11">
        <v>14</v>
      </c>
    </row>
    <row r="34" spans="1:7" x14ac:dyDescent="0.25">
      <c r="A34" s="11">
        <v>6</v>
      </c>
      <c r="B34" s="9">
        <v>1</v>
      </c>
      <c r="C34" s="26" t="s">
        <v>104</v>
      </c>
      <c r="D34" s="11">
        <v>45</v>
      </c>
      <c r="E34" s="12">
        <v>7.6296296296296294E-3</v>
      </c>
      <c r="F34" s="11">
        <v>6</v>
      </c>
      <c r="G34" s="11">
        <v>13</v>
      </c>
    </row>
    <row r="35" spans="1:7" x14ac:dyDescent="0.25">
      <c r="A35" s="11">
        <v>7</v>
      </c>
      <c r="B35" s="27"/>
      <c r="C35" s="25"/>
      <c r="D35" s="11"/>
      <c r="E35" s="15"/>
      <c r="F35" s="15"/>
      <c r="G35" s="15"/>
    </row>
    <row r="36" spans="1:7" x14ac:dyDescent="0.25">
      <c r="A36" s="11">
        <v>8</v>
      </c>
      <c r="B36" s="9"/>
      <c r="C36" s="26"/>
      <c r="D36" s="11"/>
      <c r="E36" s="15"/>
      <c r="F36" s="15"/>
      <c r="G36" s="15"/>
    </row>
    <row r="37" spans="1:7" x14ac:dyDescent="0.25">
      <c r="A37" s="11"/>
      <c r="B37" s="9"/>
      <c r="C37" s="26"/>
      <c r="D37" s="11"/>
      <c r="E37" s="15"/>
      <c r="F37" s="15"/>
      <c r="G37" s="15"/>
    </row>
  </sheetData>
  <sortState xmlns:xlrd2="http://schemas.microsoft.com/office/spreadsheetml/2017/richdata2" ref="A29:G36">
    <sortCondition ref="E29:E36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2"/>
  <sheetViews>
    <sheetView topLeftCell="A3" workbookViewId="0">
      <selection activeCell="C13" sqref="C13"/>
    </sheetView>
  </sheetViews>
  <sheetFormatPr defaultRowHeight="15" x14ac:dyDescent="0.25"/>
  <cols>
    <col min="1" max="1" width="6.42578125" style="10" customWidth="1"/>
    <col min="2" max="2" width="7.28515625" style="17" customWidth="1"/>
    <col min="3" max="3" width="30" style="22" customWidth="1"/>
    <col min="4" max="4" width="9.140625" style="10"/>
    <col min="5" max="5" width="10.85546875" customWidth="1"/>
    <col min="6" max="6" width="10.42578125" customWidth="1"/>
  </cols>
  <sheetData>
    <row r="1" spans="1:7" ht="21" x14ac:dyDescent="0.35">
      <c r="A1" s="17"/>
      <c r="C1" s="19" t="s">
        <v>88</v>
      </c>
      <c r="D1" s="18"/>
      <c r="E1" s="18"/>
      <c r="F1" s="17"/>
      <c r="G1" s="10"/>
    </row>
    <row r="2" spans="1:7" ht="21" x14ac:dyDescent="0.35">
      <c r="A2" s="17"/>
      <c r="C2" s="19" t="s">
        <v>30</v>
      </c>
      <c r="D2" s="18"/>
      <c r="E2" s="18"/>
      <c r="F2" s="17"/>
      <c r="G2" s="10"/>
    </row>
    <row r="3" spans="1:7" x14ac:dyDescent="0.25">
      <c r="A3" s="17"/>
      <c r="C3" s="20"/>
      <c r="D3" s="17"/>
      <c r="E3" s="10"/>
      <c r="F3" s="17"/>
      <c r="G3" s="10"/>
    </row>
    <row r="4" spans="1:7" x14ac:dyDescent="0.25">
      <c r="A4" s="17"/>
      <c r="B4" s="17" t="s">
        <v>1</v>
      </c>
      <c r="C4" s="21">
        <v>45198</v>
      </c>
      <c r="D4" s="17"/>
      <c r="E4" s="17"/>
      <c r="F4" s="17"/>
      <c r="G4" s="10"/>
    </row>
    <row r="5" spans="1:7" x14ac:dyDescent="0.25">
      <c r="A5" s="17"/>
      <c r="C5" s="20" t="s">
        <v>83</v>
      </c>
      <c r="E5" s="17"/>
      <c r="F5" s="17" t="s">
        <v>31</v>
      </c>
      <c r="G5" s="10"/>
    </row>
    <row r="6" spans="1:7" x14ac:dyDescent="0.25">
      <c r="A6" s="17"/>
      <c r="D6" s="17"/>
      <c r="E6" s="17"/>
      <c r="F6" s="17" t="s">
        <v>42</v>
      </c>
      <c r="G6" s="10"/>
    </row>
    <row r="7" spans="1:7" x14ac:dyDescent="0.25">
      <c r="A7" s="17"/>
      <c r="C7" s="20"/>
      <c r="D7" s="17"/>
      <c r="E7" s="17"/>
      <c r="F7" s="17"/>
      <c r="G7" s="10"/>
    </row>
    <row r="8" spans="1:7" x14ac:dyDescent="0.25">
      <c r="A8" s="9"/>
      <c r="B8" s="9" t="s">
        <v>2</v>
      </c>
      <c r="C8" s="23" t="s">
        <v>3</v>
      </c>
      <c r="D8" s="9" t="s">
        <v>33</v>
      </c>
      <c r="E8" s="9" t="s">
        <v>34</v>
      </c>
      <c r="F8" s="9" t="s">
        <v>6</v>
      </c>
      <c r="G8" s="9" t="s">
        <v>35</v>
      </c>
    </row>
    <row r="9" spans="1:7" x14ac:dyDescent="0.25">
      <c r="A9" s="10">
        <v>5</v>
      </c>
      <c r="B9" s="9">
        <v>1</v>
      </c>
      <c r="C9" s="5" t="s">
        <v>101</v>
      </c>
      <c r="D9" s="13">
        <v>9</v>
      </c>
      <c r="E9" s="51">
        <v>9.8969907407407409E-3</v>
      </c>
      <c r="F9" s="13">
        <v>1</v>
      </c>
      <c r="G9" s="13">
        <v>21</v>
      </c>
    </row>
    <row r="10" spans="1:7" x14ac:dyDescent="0.25">
      <c r="A10" s="11">
        <v>2</v>
      </c>
      <c r="B10" s="9">
        <v>4</v>
      </c>
      <c r="C10" s="25" t="s">
        <v>97</v>
      </c>
      <c r="D10" s="13">
        <v>14</v>
      </c>
      <c r="E10" s="51">
        <v>1.0597222222222223E-2</v>
      </c>
      <c r="F10" s="13">
        <v>2</v>
      </c>
      <c r="G10" s="13">
        <v>18</v>
      </c>
    </row>
    <row r="11" spans="1:7" x14ac:dyDescent="0.25">
      <c r="A11" s="10">
        <v>4</v>
      </c>
      <c r="B11" s="28">
        <v>2</v>
      </c>
      <c r="C11" s="24" t="s">
        <v>19</v>
      </c>
      <c r="D11" s="13">
        <v>12</v>
      </c>
      <c r="E11" s="51">
        <v>1.0663194444444446E-2</v>
      </c>
      <c r="F11" s="13">
        <v>3</v>
      </c>
      <c r="G11" s="13">
        <v>16</v>
      </c>
    </row>
    <row r="12" spans="1:7" x14ac:dyDescent="0.25">
      <c r="A12" s="11">
        <v>1</v>
      </c>
      <c r="B12" s="27">
        <v>3</v>
      </c>
      <c r="C12" s="25" t="s">
        <v>45</v>
      </c>
      <c r="D12" s="13">
        <v>13</v>
      </c>
      <c r="E12" s="51">
        <v>1.0831018518518518E-2</v>
      </c>
      <c r="F12" s="13">
        <v>4</v>
      </c>
      <c r="G12" s="13">
        <v>15</v>
      </c>
    </row>
    <row r="13" spans="1:7" x14ac:dyDescent="0.25">
      <c r="A13" s="11">
        <v>3</v>
      </c>
      <c r="B13" s="27">
        <v>2</v>
      </c>
      <c r="C13" s="25" t="s">
        <v>98</v>
      </c>
      <c r="D13" s="13">
        <v>11</v>
      </c>
      <c r="E13" s="51">
        <v>1.1329861111111112E-2</v>
      </c>
      <c r="F13" s="13">
        <v>5</v>
      </c>
      <c r="G13" s="13">
        <v>14</v>
      </c>
    </row>
    <row r="14" spans="1:7" x14ac:dyDescent="0.25">
      <c r="A14" s="11">
        <v>6</v>
      </c>
      <c r="B14" s="27">
        <v>1</v>
      </c>
      <c r="C14" s="5" t="s">
        <v>102</v>
      </c>
      <c r="D14" s="13">
        <v>10</v>
      </c>
      <c r="E14" s="51">
        <v>1.1396990740740741E-2</v>
      </c>
      <c r="F14" s="13">
        <v>6</v>
      </c>
      <c r="G14" s="13">
        <v>13</v>
      </c>
    </row>
    <row r="15" spans="1:7" x14ac:dyDescent="0.25">
      <c r="A15" s="37">
        <v>7</v>
      </c>
      <c r="B15" s="38">
        <v>1</v>
      </c>
      <c r="C15" s="39" t="s">
        <v>99</v>
      </c>
      <c r="D15" s="53">
        <v>44</v>
      </c>
      <c r="E15" s="51">
        <v>1.1527777777777777E-2</v>
      </c>
      <c r="F15" s="13">
        <v>7</v>
      </c>
      <c r="G15" s="13">
        <v>12</v>
      </c>
    </row>
    <row r="16" spans="1:7" x14ac:dyDescent="0.25">
      <c r="A16" s="37"/>
      <c r="B16" s="38"/>
      <c r="C16" s="39"/>
      <c r="D16" s="37"/>
      <c r="E16" s="15"/>
      <c r="F16" s="15"/>
      <c r="G16" s="15"/>
    </row>
    <row r="18" spans="1:8" x14ac:dyDescent="0.25">
      <c r="A18" s="17"/>
      <c r="B18" s="17" t="s">
        <v>1</v>
      </c>
      <c r="C18" s="21">
        <v>45198</v>
      </c>
      <c r="D18" s="17"/>
      <c r="E18" s="17"/>
      <c r="F18" s="17"/>
      <c r="G18" s="10"/>
    </row>
    <row r="19" spans="1:8" x14ac:dyDescent="0.25">
      <c r="A19" s="17"/>
      <c r="C19" s="20" t="s">
        <v>87</v>
      </c>
      <c r="E19" s="17"/>
      <c r="F19" s="17" t="s">
        <v>31</v>
      </c>
      <c r="G19" s="10"/>
    </row>
    <row r="20" spans="1:8" x14ac:dyDescent="0.25">
      <c r="A20" s="17"/>
      <c r="D20" s="17"/>
      <c r="E20" s="17"/>
      <c r="F20" s="17" t="s">
        <v>42</v>
      </c>
      <c r="G20" s="10"/>
    </row>
    <row r="21" spans="1:8" x14ac:dyDescent="0.25">
      <c r="A21" s="17"/>
      <c r="C21" s="20"/>
      <c r="D21" s="17"/>
      <c r="E21" s="17"/>
      <c r="F21" s="17"/>
      <c r="G21" s="10"/>
    </row>
    <row r="22" spans="1:8" x14ac:dyDescent="0.25">
      <c r="A22" s="9"/>
      <c r="B22" s="9" t="s">
        <v>2</v>
      </c>
      <c r="C22" s="23" t="s">
        <v>3</v>
      </c>
      <c r="D22" s="9" t="s">
        <v>33</v>
      </c>
      <c r="E22" s="9" t="s">
        <v>34</v>
      </c>
      <c r="F22" s="9" t="s">
        <v>6</v>
      </c>
      <c r="G22" s="9" t="s">
        <v>35</v>
      </c>
    </row>
    <row r="23" spans="1:8" x14ac:dyDescent="0.25">
      <c r="A23" s="10">
        <v>3</v>
      </c>
      <c r="B23" s="9">
        <v>1</v>
      </c>
      <c r="C23" s="5" t="s">
        <v>101</v>
      </c>
      <c r="D23" s="11">
        <v>3</v>
      </c>
      <c r="E23" s="12">
        <v>9.0706018518518523E-3</v>
      </c>
      <c r="F23" s="11">
        <v>1</v>
      </c>
      <c r="G23" s="11">
        <v>21</v>
      </c>
      <c r="H23" s="55"/>
    </row>
    <row r="24" spans="1:8" x14ac:dyDescent="0.25">
      <c r="A24" s="11">
        <v>1</v>
      </c>
      <c r="B24" s="28">
        <v>1</v>
      </c>
      <c r="C24" s="24" t="s">
        <v>126</v>
      </c>
      <c r="D24" s="11">
        <v>1</v>
      </c>
      <c r="E24" s="12">
        <v>9.1909722222222219E-3</v>
      </c>
      <c r="F24" s="11">
        <v>2</v>
      </c>
      <c r="G24" s="11">
        <v>18</v>
      </c>
    </row>
    <row r="25" spans="1:8" x14ac:dyDescent="0.25">
      <c r="A25" s="10">
        <v>5</v>
      </c>
      <c r="B25" s="9">
        <v>1</v>
      </c>
      <c r="C25" s="26" t="s">
        <v>103</v>
      </c>
      <c r="D25" s="11">
        <v>5</v>
      </c>
      <c r="E25" s="12">
        <v>9.5219907407407406E-3</v>
      </c>
      <c r="F25" s="11">
        <v>3</v>
      </c>
      <c r="G25" s="11">
        <v>16</v>
      </c>
    </row>
    <row r="26" spans="1:8" x14ac:dyDescent="0.25">
      <c r="A26" s="11">
        <v>7</v>
      </c>
      <c r="B26" s="9">
        <v>1</v>
      </c>
      <c r="C26" s="6" t="s">
        <v>105</v>
      </c>
      <c r="D26" s="11">
        <v>6</v>
      </c>
      <c r="E26" s="12">
        <v>1.0688657407407409E-2</v>
      </c>
      <c r="F26" s="11">
        <v>4</v>
      </c>
      <c r="G26" s="11">
        <v>15</v>
      </c>
    </row>
    <row r="27" spans="1:8" x14ac:dyDescent="0.25">
      <c r="A27" s="11">
        <v>2</v>
      </c>
      <c r="B27" s="27">
        <v>4</v>
      </c>
      <c r="C27" s="25" t="s">
        <v>95</v>
      </c>
      <c r="D27" s="11">
        <v>8</v>
      </c>
      <c r="E27" s="12">
        <v>1.0861111111111111E-2</v>
      </c>
      <c r="F27" s="11">
        <v>5</v>
      </c>
      <c r="G27" s="11">
        <v>14</v>
      </c>
    </row>
    <row r="28" spans="1:8" x14ac:dyDescent="0.25">
      <c r="A28" s="11">
        <v>6</v>
      </c>
      <c r="B28" s="9">
        <v>1</v>
      </c>
      <c r="C28" s="26" t="s">
        <v>99</v>
      </c>
      <c r="D28" s="11">
        <v>2</v>
      </c>
      <c r="E28" s="12">
        <v>1.0887731481481483E-2</v>
      </c>
      <c r="F28" s="11">
        <v>6</v>
      </c>
      <c r="G28" s="11">
        <v>13</v>
      </c>
    </row>
    <row r="29" spans="1:8" x14ac:dyDescent="0.25">
      <c r="A29" s="11">
        <v>8</v>
      </c>
      <c r="B29" s="27">
        <v>1</v>
      </c>
      <c r="C29" s="25" t="s">
        <v>109</v>
      </c>
      <c r="D29" s="11">
        <v>7</v>
      </c>
      <c r="E29" s="12">
        <v>1.1413194444444443E-2</v>
      </c>
      <c r="F29" s="11">
        <v>7</v>
      </c>
      <c r="G29" s="11">
        <v>12</v>
      </c>
    </row>
    <row r="30" spans="1:8" x14ac:dyDescent="0.25">
      <c r="A30" s="11">
        <v>4</v>
      </c>
      <c r="B30" s="27">
        <v>1</v>
      </c>
      <c r="C30" s="5" t="s">
        <v>102</v>
      </c>
      <c r="D30" s="11">
        <v>4</v>
      </c>
      <c r="E30" s="12">
        <v>1.1603009259259257E-2</v>
      </c>
      <c r="F30" s="11">
        <v>8</v>
      </c>
      <c r="G30" s="11">
        <v>11</v>
      </c>
    </row>
    <row r="31" spans="1:8" x14ac:dyDescent="0.25">
      <c r="A31" s="11"/>
      <c r="B31" s="9"/>
      <c r="C31" s="26"/>
      <c r="D31" s="11"/>
      <c r="E31" s="15"/>
      <c r="F31" s="15"/>
      <c r="G31" s="15"/>
    </row>
    <row r="32" spans="1:8" x14ac:dyDescent="0.25">
      <c r="A32" s="11"/>
      <c r="B32" s="9"/>
      <c r="C32" s="6"/>
      <c r="D32" s="11"/>
      <c r="E32" s="15"/>
      <c r="F32" s="15"/>
      <c r="G32" s="15"/>
    </row>
  </sheetData>
  <sortState xmlns:xlrd2="http://schemas.microsoft.com/office/spreadsheetml/2017/richdata2" ref="A23:G30">
    <sortCondition ref="E23:E3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2"/>
  <sheetViews>
    <sheetView zoomScale="82" workbookViewId="0">
      <selection activeCell="H31" sqref="H31"/>
    </sheetView>
  </sheetViews>
  <sheetFormatPr defaultRowHeight="15" x14ac:dyDescent="0.25"/>
  <cols>
    <col min="1" max="1" width="6.42578125" style="10" customWidth="1"/>
    <col min="2" max="2" width="7.140625" style="17" customWidth="1"/>
    <col min="3" max="3" width="32.28515625" style="22" customWidth="1"/>
    <col min="4" max="4" width="9.140625" style="10"/>
  </cols>
  <sheetData>
    <row r="1" spans="1:8" ht="21" x14ac:dyDescent="0.35">
      <c r="A1" s="17"/>
      <c r="C1" s="19" t="s">
        <v>88</v>
      </c>
      <c r="D1" s="18"/>
      <c r="E1" s="18"/>
      <c r="F1" s="17"/>
      <c r="G1" s="10"/>
    </row>
    <row r="2" spans="1:8" ht="21" x14ac:dyDescent="0.35">
      <c r="A2" s="17"/>
      <c r="C2" s="19" t="s">
        <v>30</v>
      </c>
      <c r="D2" s="18"/>
      <c r="E2" s="18"/>
      <c r="F2" s="17"/>
      <c r="G2" s="10"/>
    </row>
    <row r="3" spans="1:8" x14ac:dyDescent="0.25">
      <c r="A3" s="17"/>
      <c r="C3" s="20"/>
      <c r="D3" s="17"/>
      <c r="E3" s="10"/>
      <c r="F3" s="17"/>
      <c r="G3" s="10"/>
    </row>
    <row r="4" spans="1:8" x14ac:dyDescent="0.25">
      <c r="A4" s="17"/>
      <c r="B4" s="17" t="s">
        <v>1</v>
      </c>
      <c r="C4" s="21">
        <v>45198</v>
      </c>
      <c r="D4" s="17"/>
      <c r="E4" s="17"/>
      <c r="F4" s="17"/>
      <c r="G4" s="10"/>
    </row>
    <row r="5" spans="1:8" x14ac:dyDescent="0.25">
      <c r="A5" s="17"/>
      <c r="C5" s="20" t="s">
        <v>89</v>
      </c>
      <c r="E5" s="17"/>
      <c r="F5" s="17" t="s">
        <v>31</v>
      </c>
      <c r="G5" s="10"/>
    </row>
    <row r="6" spans="1:8" x14ac:dyDescent="0.25">
      <c r="A6" s="17"/>
      <c r="D6" s="17"/>
      <c r="E6" s="17"/>
      <c r="F6" s="17" t="s">
        <v>41</v>
      </c>
      <c r="G6" s="10"/>
    </row>
    <row r="7" spans="1:8" x14ac:dyDescent="0.25">
      <c r="A7" s="17"/>
      <c r="C7" s="20"/>
      <c r="D7" s="17"/>
      <c r="E7" s="17"/>
      <c r="F7" s="17"/>
      <c r="G7" s="10"/>
    </row>
    <row r="8" spans="1:8" x14ac:dyDescent="0.25">
      <c r="A8" s="9"/>
      <c r="B8" s="9" t="s">
        <v>2</v>
      </c>
      <c r="C8" s="23" t="s">
        <v>3</v>
      </c>
      <c r="D8" s="9" t="s">
        <v>33</v>
      </c>
      <c r="E8" s="9" t="s">
        <v>34</v>
      </c>
      <c r="F8" s="9" t="s">
        <v>6</v>
      </c>
      <c r="G8" s="9" t="s">
        <v>35</v>
      </c>
      <c r="H8" s="40" t="s">
        <v>133</v>
      </c>
    </row>
    <row r="9" spans="1:8" x14ac:dyDescent="0.25">
      <c r="A9" s="9"/>
      <c r="B9" s="9"/>
      <c r="C9" s="23"/>
      <c r="D9" s="9"/>
      <c r="E9" s="9"/>
      <c r="F9" s="9"/>
      <c r="G9" s="9"/>
    </row>
    <row r="10" spans="1:8" x14ac:dyDescent="0.25">
      <c r="A10" s="11">
        <v>1</v>
      </c>
      <c r="B10" s="9">
        <v>1</v>
      </c>
      <c r="C10" s="5" t="s">
        <v>101</v>
      </c>
      <c r="D10" s="11">
        <v>16</v>
      </c>
      <c r="E10" s="12">
        <v>8.4803240740740742E-3</v>
      </c>
      <c r="F10" s="11">
        <v>1</v>
      </c>
      <c r="G10" s="11">
        <v>21</v>
      </c>
      <c r="H10">
        <v>1</v>
      </c>
    </row>
    <row r="11" spans="1:8" x14ac:dyDescent="0.25">
      <c r="A11" s="11">
        <v>2</v>
      </c>
      <c r="B11" s="9">
        <v>1</v>
      </c>
      <c r="C11" s="26" t="s">
        <v>99</v>
      </c>
      <c r="D11" s="11">
        <v>41</v>
      </c>
      <c r="E11" s="12">
        <v>8.773148148148148E-3</v>
      </c>
      <c r="F11" s="11">
        <v>2</v>
      </c>
      <c r="G11" s="11">
        <v>18</v>
      </c>
      <c r="H11">
        <v>1</v>
      </c>
    </row>
    <row r="12" spans="1:8" x14ac:dyDescent="0.25">
      <c r="A12" s="11">
        <v>3</v>
      </c>
      <c r="B12" s="9">
        <v>1</v>
      </c>
      <c r="C12" s="6" t="s">
        <v>105</v>
      </c>
      <c r="D12" s="11">
        <v>17</v>
      </c>
      <c r="E12" s="12">
        <v>8.9236111111111113E-3</v>
      </c>
      <c r="F12" s="11">
        <v>3</v>
      </c>
      <c r="G12" s="11">
        <v>16</v>
      </c>
      <c r="H12">
        <v>1</v>
      </c>
    </row>
    <row r="13" spans="1:8" x14ac:dyDescent="0.25">
      <c r="A13" s="11">
        <v>4</v>
      </c>
      <c r="B13" s="9">
        <v>3</v>
      </c>
      <c r="C13" s="26" t="s">
        <v>124</v>
      </c>
      <c r="D13" s="11">
        <v>21</v>
      </c>
      <c r="E13" s="12">
        <v>9.0567129629629626E-3</v>
      </c>
      <c r="F13" s="11">
        <v>4</v>
      </c>
      <c r="G13" s="11">
        <v>15</v>
      </c>
      <c r="H13">
        <v>1</v>
      </c>
    </row>
    <row r="14" spans="1:8" x14ac:dyDescent="0.25">
      <c r="A14" s="11">
        <v>5</v>
      </c>
      <c r="B14" s="54">
        <v>2</v>
      </c>
      <c r="C14" s="52" t="s">
        <v>19</v>
      </c>
      <c r="D14" s="11">
        <v>20</v>
      </c>
      <c r="E14" s="12">
        <v>9.0613425925925931E-3</v>
      </c>
      <c r="F14" s="11">
        <v>5</v>
      </c>
      <c r="G14" s="11">
        <v>14</v>
      </c>
      <c r="H14">
        <v>1</v>
      </c>
    </row>
    <row r="15" spans="1:8" x14ac:dyDescent="0.25">
      <c r="A15" s="11">
        <v>6</v>
      </c>
      <c r="B15" s="9">
        <v>1</v>
      </c>
      <c r="C15" s="26" t="s">
        <v>121</v>
      </c>
      <c r="D15" s="11">
        <v>15</v>
      </c>
      <c r="E15" s="12">
        <v>9.3495370370370364E-3</v>
      </c>
      <c r="F15" s="11">
        <v>6</v>
      </c>
      <c r="G15" s="11">
        <v>13</v>
      </c>
      <c r="H15">
        <v>1</v>
      </c>
    </row>
    <row r="16" spans="1:8" x14ac:dyDescent="0.25">
      <c r="A16" s="11">
        <v>7</v>
      </c>
      <c r="B16" s="27">
        <v>5</v>
      </c>
      <c r="C16" s="25" t="s">
        <v>93</v>
      </c>
      <c r="D16" s="11">
        <v>24</v>
      </c>
      <c r="E16" s="12">
        <v>9.4004629629629629E-3</v>
      </c>
      <c r="F16" s="11">
        <v>7</v>
      </c>
      <c r="G16" s="11">
        <v>12</v>
      </c>
      <c r="H16">
        <v>1</v>
      </c>
    </row>
    <row r="17" spans="1:8" x14ac:dyDescent="0.25">
      <c r="A17" s="11">
        <v>8</v>
      </c>
      <c r="B17" s="9">
        <v>1</v>
      </c>
      <c r="C17" s="26" t="s">
        <v>117</v>
      </c>
      <c r="D17" s="11">
        <v>19</v>
      </c>
      <c r="E17" s="12">
        <v>9.5347222222222222E-3</v>
      </c>
      <c r="F17" s="11">
        <v>8</v>
      </c>
      <c r="G17" s="11">
        <v>11</v>
      </c>
      <c r="H17">
        <v>1</v>
      </c>
    </row>
    <row r="18" spans="1:8" x14ac:dyDescent="0.25">
      <c r="A18" s="11">
        <v>9</v>
      </c>
      <c r="B18" s="9">
        <v>1</v>
      </c>
      <c r="C18" s="26" t="s">
        <v>106</v>
      </c>
      <c r="D18" s="11">
        <v>18</v>
      </c>
      <c r="E18" s="12">
        <v>9.9027777777777777E-3</v>
      </c>
      <c r="F18" s="11">
        <v>9</v>
      </c>
      <c r="G18" s="11">
        <v>10</v>
      </c>
      <c r="H18">
        <v>1</v>
      </c>
    </row>
    <row r="19" spans="1:8" x14ac:dyDescent="0.25">
      <c r="A19" s="11">
        <v>10</v>
      </c>
      <c r="B19" s="27">
        <v>5</v>
      </c>
      <c r="C19" s="25" t="s">
        <v>94</v>
      </c>
      <c r="D19" s="11">
        <v>25</v>
      </c>
      <c r="E19" s="12">
        <v>9.9780092592592594E-3</v>
      </c>
      <c r="F19" s="11">
        <v>10</v>
      </c>
      <c r="G19" s="11">
        <v>9</v>
      </c>
      <c r="H19">
        <v>1</v>
      </c>
    </row>
    <row r="20" spans="1:8" x14ac:dyDescent="0.25">
      <c r="A20" s="11">
        <v>11</v>
      </c>
      <c r="B20" s="27">
        <v>3</v>
      </c>
      <c r="C20" s="25" t="s">
        <v>51</v>
      </c>
      <c r="D20" s="11">
        <v>23</v>
      </c>
      <c r="E20" s="12">
        <v>9.9918981481481473E-3</v>
      </c>
      <c r="F20" s="11">
        <v>11</v>
      </c>
      <c r="G20" s="11">
        <v>8</v>
      </c>
      <c r="H20">
        <v>1</v>
      </c>
    </row>
    <row r="21" spans="1:8" x14ac:dyDescent="0.25">
      <c r="A21" s="11">
        <v>12</v>
      </c>
      <c r="B21" s="27">
        <v>3</v>
      </c>
      <c r="C21" s="25" t="s">
        <v>45</v>
      </c>
      <c r="D21" s="11">
        <v>22</v>
      </c>
      <c r="E21" s="12">
        <v>1.0003472222222221E-2</v>
      </c>
      <c r="F21" s="11">
        <v>12</v>
      </c>
      <c r="G21" s="11">
        <v>7</v>
      </c>
      <c r="H21">
        <v>1</v>
      </c>
    </row>
    <row r="22" spans="1:8" x14ac:dyDescent="0.25">
      <c r="A22" s="11"/>
      <c r="B22" s="9"/>
      <c r="C22" s="26"/>
      <c r="D22" s="11"/>
      <c r="E22" s="15"/>
      <c r="F22" s="15"/>
      <c r="G22" s="15"/>
    </row>
    <row r="23" spans="1:8" x14ac:dyDescent="0.25">
      <c r="A23" s="17"/>
      <c r="E23" s="17"/>
      <c r="F23" s="17" t="s">
        <v>46</v>
      </c>
      <c r="G23" s="10"/>
    </row>
    <row r="24" spans="1:8" x14ac:dyDescent="0.25">
      <c r="A24" s="17"/>
      <c r="C24" s="20" t="s">
        <v>89</v>
      </c>
      <c r="D24" s="17"/>
      <c r="E24" s="17"/>
      <c r="F24" s="17" t="s">
        <v>47</v>
      </c>
      <c r="G24" s="10"/>
    </row>
    <row r="25" spans="1:8" x14ac:dyDescent="0.25">
      <c r="A25" s="9"/>
      <c r="B25" s="9" t="s">
        <v>2</v>
      </c>
      <c r="C25" s="23" t="s">
        <v>3</v>
      </c>
      <c r="D25" s="9" t="s">
        <v>33</v>
      </c>
      <c r="E25" s="9" t="s">
        <v>34</v>
      </c>
      <c r="F25" s="9" t="s">
        <v>6</v>
      </c>
      <c r="G25" s="9" t="s">
        <v>35</v>
      </c>
    </row>
    <row r="26" spans="1:8" x14ac:dyDescent="0.25">
      <c r="A26" s="9"/>
      <c r="B26" s="9"/>
      <c r="C26" s="23"/>
      <c r="D26" s="9"/>
      <c r="E26" s="9"/>
      <c r="F26" s="9"/>
      <c r="G26" s="9"/>
    </row>
    <row r="27" spans="1:8" x14ac:dyDescent="0.25">
      <c r="A27" s="11">
        <v>4</v>
      </c>
      <c r="B27" s="9">
        <v>1</v>
      </c>
      <c r="C27" s="6" t="s">
        <v>116</v>
      </c>
      <c r="D27" s="11">
        <v>42</v>
      </c>
      <c r="E27" s="12">
        <v>5.7511574074074071E-3</v>
      </c>
      <c r="F27" s="11">
        <v>1</v>
      </c>
      <c r="G27" s="11">
        <v>21</v>
      </c>
      <c r="H27">
        <v>1</v>
      </c>
    </row>
    <row r="28" spans="1:8" x14ac:dyDescent="0.25">
      <c r="A28" s="11">
        <v>1</v>
      </c>
      <c r="B28" s="9">
        <v>1</v>
      </c>
      <c r="C28" s="5" t="s">
        <v>101</v>
      </c>
      <c r="D28" s="11">
        <v>38</v>
      </c>
      <c r="E28" s="12">
        <v>5.8877314814814808E-3</v>
      </c>
      <c r="F28" s="11">
        <v>2</v>
      </c>
      <c r="G28" s="11">
        <v>18</v>
      </c>
      <c r="H28">
        <v>1</v>
      </c>
    </row>
    <row r="29" spans="1:8" x14ac:dyDescent="0.25">
      <c r="A29" s="11">
        <v>9</v>
      </c>
      <c r="B29" s="9">
        <v>1</v>
      </c>
      <c r="C29" s="26" t="s">
        <v>100</v>
      </c>
      <c r="D29" s="11">
        <v>37</v>
      </c>
      <c r="E29" s="12">
        <v>6.0972222222222218E-3</v>
      </c>
      <c r="F29" s="11">
        <v>3</v>
      </c>
      <c r="G29" s="11">
        <v>16</v>
      </c>
      <c r="H29">
        <v>1</v>
      </c>
    </row>
    <row r="30" spans="1:8" x14ac:dyDescent="0.25">
      <c r="A30" s="11">
        <v>13</v>
      </c>
      <c r="B30" s="27">
        <v>2</v>
      </c>
      <c r="C30" s="25" t="s">
        <v>98</v>
      </c>
      <c r="D30" s="9">
        <v>44</v>
      </c>
      <c r="E30" s="56">
        <v>6.1747685185185195E-3</v>
      </c>
      <c r="F30" s="11">
        <v>4</v>
      </c>
      <c r="G30" s="11">
        <v>15</v>
      </c>
      <c r="H30">
        <v>1</v>
      </c>
    </row>
    <row r="31" spans="1:8" x14ac:dyDescent="0.25">
      <c r="A31" s="11">
        <v>3</v>
      </c>
      <c r="B31" s="9">
        <v>1</v>
      </c>
      <c r="C31" s="5" t="s">
        <v>104</v>
      </c>
      <c r="D31" s="11">
        <v>40</v>
      </c>
      <c r="E31" s="12">
        <v>6.2592592592592596E-3</v>
      </c>
      <c r="F31" s="11">
        <v>5</v>
      </c>
      <c r="G31" s="11">
        <v>14</v>
      </c>
      <c r="H31">
        <v>1</v>
      </c>
    </row>
    <row r="32" spans="1:8" x14ac:dyDescent="0.25">
      <c r="A32" s="11">
        <v>8</v>
      </c>
      <c r="B32" s="27">
        <v>1</v>
      </c>
      <c r="C32" s="25" t="s">
        <v>128</v>
      </c>
      <c r="D32" s="11">
        <v>35</v>
      </c>
      <c r="E32" s="12">
        <v>6.3738425925925915E-3</v>
      </c>
      <c r="F32" s="11">
        <v>6</v>
      </c>
      <c r="G32" s="11">
        <v>13</v>
      </c>
      <c r="H32">
        <v>1</v>
      </c>
    </row>
    <row r="33" spans="1:8" x14ac:dyDescent="0.25">
      <c r="A33" s="11">
        <v>6</v>
      </c>
      <c r="B33" s="27">
        <v>2</v>
      </c>
      <c r="C33" s="25" t="s">
        <v>115</v>
      </c>
      <c r="D33" s="11">
        <v>48</v>
      </c>
      <c r="E33" s="12">
        <v>6.634259259259259E-3</v>
      </c>
      <c r="F33" s="11">
        <v>7</v>
      </c>
      <c r="G33" s="11">
        <v>12</v>
      </c>
      <c r="H33">
        <v>1</v>
      </c>
    </row>
    <row r="34" spans="1:8" x14ac:dyDescent="0.25">
      <c r="A34" s="11">
        <v>12</v>
      </c>
      <c r="B34" s="9">
        <v>2</v>
      </c>
      <c r="C34" s="25" t="s">
        <v>114</v>
      </c>
      <c r="D34" s="11">
        <v>45</v>
      </c>
      <c r="E34" s="12">
        <v>6.6388888888888895E-3</v>
      </c>
      <c r="F34" s="11">
        <v>8</v>
      </c>
      <c r="G34" s="11">
        <v>11</v>
      </c>
      <c r="H34">
        <v>2</v>
      </c>
    </row>
    <row r="35" spans="1:8" x14ac:dyDescent="0.25">
      <c r="A35" s="11">
        <v>5</v>
      </c>
      <c r="B35" s="9">
        <v>1</v>
      </c>
      <c r="C35" s="26" t="s">
        <v>117</v>
      </c>
      <c r="D35" s="11">
        <v>43</v>
      </c>
      <c r="E35" s="12">
        <v>6.6400462962962967E-3</v>
      </c>
      <c r="F35" s="11">
        <v>9</v>
      </c>
      <c r="G35" s="11">
        <v>10</v>
      </c>
      <c r="H35">
        <v>2</v>
      </c>
    </row>
    <row r="36" spans="1:8" x14ac:dyDescent="0.25">
      <c r="A36" s="11">
        <v>11</v>
      </c>
      <c r="B36" s="9">
        <v>1</v>
      </c>
      <c r="C36" s="26" t="s">
        <v>121</v>
      </c>
      <c r="D36" s="11">
        <v>36</v>
      </c>
      <c r="E36" s="12">
        <v>6.7083333333333335E-3</v>
      </c>
      <c r="F36" s="11">
        <v>10</v>
      </c>
      <c r="G36" s="11">
        <v>9</v>
      </c>
      <c r="H36">
        <v>2</v>
      </c>
    </row>
    <row r="37" spans="1:8" x14ac:dyDescent="0.25">
      <c r="A37" s="11">
        <v>2</v>
      </c>
      <c r="B37" s="27">
        <v>1</v>
      </c>
      <c r="C37" s="5" t="s">
        <v>102</v>
      </c>
      <c r="D37" s="11">
        <v>39</v>
      </c>
      <c r="E37" s="12">
        <v>6.7418981481481488E-3</v>
      </c>
      <c r="F37" s="11">
        <v>11</v>
      </c>
      <c r="G37" s="11">
        <v>8</v>
      </c>
      <c r="H37">
        <v>2</v>
      </c>
    </row>
    <row r="38" spans="1:8" x14ac:dyDescent="0.25">
      <c r="A38" s="11">
        <v>14</v>
      </c>
      <c r="B38" s="9">
        <v>4</v>
      </c>
      <c r="C38" s="25" t="s">
        <v>97</v>
      </c>
      <c r="D38" s="9">
        <v>47</v>
      </c>
      <c r="E38" s="56">
        <v>6.8807870370370368E-3</v>
      </c>
      <c r="F38" s="11">
        <v>12</v>
      </c>
      <c r="G38" s="11">
        <v>7</v>
      </c>
      <c r="H38">
        <v>2</v>
      </c>
    </row>
    <row r="39" spans="1:8" x14ac:dyDescent="0.25">
      <c r="A39" s="11">
        <v>10</v>
      </c>
      <c r="B39" s="9">
        <v>1</v>
      </c>
      <c r="C39" s="6" t="s">
        <v>105</v>
      </c>
      <c r="D39" s="11">
        <v>41</v>
      </c>
      <c r="E39" s="12">
        <v>7.7048611111111111E-3</v>
      </c>
      <c r="F39" s="11">
        <v>13</v>
      </c>
      <c r="G39" s="11">
        <v>6</v>
      </c>
      <c r="H39">
        <v>2</v>
      </c>
    </row>
    <row r="40" spans="1:8" x14ac:dyDescent="0.25">
      <c r="A40" s="11">
        <v>7</v>
      </c>
      <c r="B40" s="9">
        <v>2</v>
      </c>
      <c r="C40" s="26" t="s">
        <v>124</v>
      </c>
      <c r="D40" s="9">
        <v>46</v>
      </c>
      <c r="E40" s="56">
        <v>7.9942129629629634E-3</v>
      </c>
      <c r="F40" s="11">
        <v>14</v>
      </c>
      <c r="G40" s="11">
        <v>5</v>
      </c>
      <c r="H40">
        <v>2</v>
      </c>
    </row>
    <row r="41" spans="1:8" x14ac:dyDescent="0.25">
      <c r="A41" s="11"/>
      <c r="B41" s="9"/>
      <c r="C41" s="26"/>
      <c r="D41" s="9"/>
      <c r="E41" s="9"/>
      <c r="F41" s="9"/>
      <c r="G41" s="11"/>
    </row>
    <row r="42" spans="1:8" x14ac:dyDescent="0.25">
      <c r="D42" s="17"/>
      <c r="E42" s="17"/>
      <c r="F42" s="17"/>
      <c r="G42" s="10"/>
    </row>
    <row r="43" spans="1:8" x14ac:dyDescent="0.25">
      <c r="D43" s="17"/>
      <c r="E43" s="17"/>
      <c r="F43" s="17"/>
      <c r="G43" s="10"/>
    </row>
    <row r="44" spans="1:8" x14ac:dyDescent="0.25">
      <c r="D44" s="17"/>
      <c r="E44" s="17"/>
      <c r="F44" s="17"/>
      <c r="G44" s="10"/>
    </row>
    <row r="45" spans="1:8" x14ac:dyDescent="0.25">
      <c r="D45" s="17"/>
      <c r="E45" s="17"/>
      <c r="F45" s="17"/>
      <c r="G45" s="10"/>
    </row>
    <row r="46" spans="1:8" x14ac:dyDescent="0.25">
      <c r="D46" s="17"/>
      <c r="E46" s="17"/>
      <c r="F46" s="17"/>
      <c r="G46" s="10"/>
    </row>
    <row r="47" spans="1:8" x14ac:dyDescent="0.25">
      <c r="D47" s="17"/>
      <c r="E47" s="17"/>
      <c r="F47" s="17"/>
      <c r="G47" s="10"/>
    </row>
    <row r="48" spans="1:8" x14ac:dyDescent="0.25">
      <c r="D48" s="17"/>
      <c r="E48" s="17"/>
      <c r="F48" s="17"/>
      <c r="G48" s="10"/>
    </row>
    <row r="49" spans="1:8" x14ac:dyDescent="0.25">
      <c r="A49" s="17"/>
      <c r="D49" s="17"/>
      <c r="E49" s="17"/>
      <c r="F49" s="17" t="s">
        <v>48</v>
      </c>
      <c r="G49" s="10"/>
    </row>
    <row r="50" spans="1:8" x14ac:dyDescent="0.25">
      <c r="A50" s="17"/>
      <c r="C50" s="20" t="s">
        <v>89</v>
      </c>
      <c r="D50" s="17"/>
      <c r="E50" s="17"/>
      <c r="F50" s="17" t="s">
        <v>47</v>
      </c>
      <c r="G50" s="10"/>
    </row>
    <row r="51" spans="1:8" x14ac:dyDescent="0.25">
      <c r="A51" s="9"/>
      <c r="B51" s="9" t="s">
        <v>2</v>
      </c>
      <c r="C51" s="23" t="s">
        <v>3</v>
      </c>
      <c r="D51" s="9" t="s">
        <v>33</v>
      </c>
      <c r="E51" s="9" t="s">
        <v>34</v>
      </c>
      <c r="F51" s="9" t="s">
        <v>6</v>
      </c>
      <c r="G51" s="9" t="s">
        <v>35</v>
      </c>
    </row>
    <row r="52" spans="1:8" x14ac:dyDescent="0.25">
      <c r="A52" s="10">
        <v>8</v>
      </c>
      <c r="B52" s="14">
        <v>1</v>
      </c>
      <c r="C52" s="57" t="s">
        <v>116</v>
      </c>
      <c r="D52" s="11">
        <v>55</v>
      </c>
      <c r="E52" s="16">
        <v>6.4178240740740749E-3</v>
      </c>
      <c r="F52" s="15">
        <v>1</v>
      </c>
      <c r="G52" s="11">
        <v>21</v>
      </c>
      <c r="H52">
        <v>1</v>
      </c>
    </row>
    <row r="53" spans="1:8" x14ac:dyDescent="0.25">
      <c r="A53" s="11">
        <v>9</v>
      </c>
      <c r="B53" s="14">
        <v>1</v>
      </c>
      <c r="C53" s="58" t="s">
        <v>121</v>
      </c>
      <c r="D53" s="11">
        <v>49</v>
      </c>
      <c r="E53" s="16">
        <v>6.4699074074074069E-3</v>
      </c>
      <c r="F53" s="15">
        <v>2</v>
      </c>
      <c r="G53" s="11">
        <v>18</v>
      </c>
      <c r="H53">
        <v>1</v>
      </c>
    </row>
    <row r="54" spans="1:8" x14ac:dyDescent="0.25">
      <c r="A54" s="10">
        <v>10</v>
      </c>
      <c r="B54" s="9">
        <v>1</v>
      </c>
      <c r="C54" s="25" t="s">
        <v>128</v>
      </c>
      <c r="D54" s="11">
        <v>48</v>
      </c>
      <c r="E54" s="16">
        <v>6.4953703703703701E-3</v>
      </c>
      <c r="F54" s="15">
        <v>3</v>
      </c>
      <c r="G54" s="11">
        <v>16</v>
      </c>
      <c r="H54">
        <v>1</v>
      </c>
    </row>
    <row r="55" spans="1:8" x14ac:dyDescent="0.25">
      <c r="A55" s="11">
        <v>7</v>
      </c>
      <c r="B55" s="9">
        <v>1</v>
      </c>
      <c r="C55" s="26" t="s">
        <v>99</v>
      </c>
      <c r="D55" s="11">
        <v>50</v>
      </c>
      <c r="E55" s="16">
        <v>6.6759259259259254E-3</v>
      </c>
      <c r="F55" s="15">
        <v>4</v>
      </c>
      <c r="G55" s="11">
        <v>15</v>
      </c>
      <c r="H55">
        <v>1</v>
      </c>
    </row>
    <row r="56" spans="1:8" x14ac:dyDescent="0.25">
      <c r="A56" s="10">
        <v>2</v>
      </c>
      <c r="B56" s="27">
        <v>2</v>
      </c>
      <c r="C56" s="25" t="s">
        <v>98</v>
      </c>
      <c r="D56" s="11">
        <v>56</v>
      </c>
      <c r="E56" s="16">
        <v>6.7592592592592591E-3</v>
      </c>
      <c r="F56" s="15">
        <v>5</v>
      </c>
      <c r="G56" s="11">
        <v>14</v>
      </c>
      <c r="H56">
        <v>1</v>
      </c>
    </row>
    <row r="57" spans="1:8" x14ac:dyDescent="0.25">
      <c r="A57" s="11">
        <v>6</v>
      </c>
      <c r="B57" s="27">
        <v>1</v>
      </c>
      <c r="C57" s="5" t="s">
        <v>103</v>
      </c>
      <c r="D57" s="11">
        <v>54</v>
      </c>
      <c r="E57" s="16">
        <v>6.8009259259259255E-3</v>
      </c>
      <c r="F57" s="15">
        <v>6</v>
      </c>
      <c r="G57" s="11">
        <v>13</v>
      </c>
      <c r="H57">
        <v>1</v>
      </c>
    </row>
    <row r="58" spans="1:8" x14ac:dyDescent="0.25">
      <c r="A58" s="10">
        <v>1</v>
      </c>
      <c r="B58" s="27">
        <v>3</v>
      </c>
      <c r="C58" s="25" t="s">
        <v>45</v>
      </c>
      <c r="D58" s="11">
        <v>57</v>
      </c>
      <c r="E58" s="16">
        <v>6.8194444444444448E-3</v>
      </c>
      <c r="F58" s="15">
        <v>7</v>
      </c>
      <c r="G58" s="11">
        <v>12</v>
      </c>
      <c r="H58">
        <v>1</v>
      </c>
    </row>
    <row r="59" spans="1:8" x14ac:dyDescent="0.25">
      <c r="A59" s="11">
        <v>3</v>
      </c>
      <c r="B59" s="9">
        <v>1</v>
      </c>
      <c r="C59" s="26" t="s">
        <v>100</v>
      </c>
      <c r="D59" s="11">
        <v>51</v>
      </c>
      <c r="E59" s="16">
        <v>7.4178240740740741E-3</v>
      </c>
      <c r="F59" s="15">
        <v>8</v>
      </c>
      <c r="G59" s="11">
        <v>11</v>
      </c>
      <c r="H59">
        <v>1</v>
      </c>
    </row>
    <row r="60" spans="1:8" x14ac:dyDescent="0.25">
      <c r="A60" s="10">
        <v>5</v>
      </c>
      <c r="B60" s="27">
        <v>1</v>
      </c>
      <c r="C60" s="5" t="s">
        <v>102</v>
      </c>
      <c r="D60" s="11">
        <v>53</v>
      </c>
      <c r="E60" s="16">
        <v>7.4814814814814813E-3</v>
      </c>
      <c r="F60" s="15">
        <v>9</v>
      </c>
      <c r="G60" s="11">
        <v>10</v>
      </c>
      <c r="H60">
        <v>1</v>
      </c>
    </row>
    <row r="61" spans="1:8" x14ac:dyDescent="0.25">
      <c r="A61" s="11">
        <v>4</v>
      </c>
      <c r="B61" s="9">
        <v>1</v>
      </c>
      <c r="C61" s="5" t="s">
        <v>101</v>
      </c>
      <c r="D61" s="11">
        <v>52</v>
      </c>
      <c r="E61" s="16">
        <v>7.9722222222222226E-3</v>
      </c>
      <c r="F61" s="15">
        <v>10</v>
      </c>
      <c r="G61" s="11">
        <v>9</v>
      </c>
      <c r="H61">
        <v>1</v>
      </c>
    </row>
    <row r="62" spans="1:8" x14ac:dyDescent="0.25">
      <c r="A62" s="11"/>
      <c r="B62" s="9"/>
      <c r="C62" s="26"/>
      <c r="D62" s="11"/>
      <c r="E62" s="15"/>
      <c r="F62" s="15"/>
      <c r="G62" s="15"/>
    </row>
  </sheetData>
  <autoFilter ref="E52:E61" xr:uid="{00000000-0009-0000-0000-000005000000}"/>
  <sortState xmlns:xlrd2="http://schemas.microsoft.com/office/spreadsheetml/2017/richdata2" ref="A52:H61">
    <sortCondition ref="E52:E61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9"/>
  <sheetViews>
    <sheetView tabSelected="1" zoomScale="103" zoomScaleNormal="85" workbookViewId="0">
      <selection activeCell="D48" sqref="D48"/>
    </sheetView>
  </sheetViews>
  <sheetFormatPr defaultRowHeight="15" x14ac:dyDescent="0.25"/>
  <cols>
    <col min="1" max="1" width="4.85546875" style="10" customWidth="1"/>
    <col min="2" max="2" width="5.85546875" style="17" customWidth="1"/>
    <col min="3" max="3" width="24.140625" style="22" customWidth="1"/>
    <col min="4" max="4" width="9.140625" style="10"/>
  </cols>
  <sheetData>
    <row r="1" spans="1:8" ht="21" x14ac:dyDescent="0.35">
      <c r="A1" s="17"/>
      <c r="C1" s="19" t="s">
        <v>88</v>
      </c>
      <c r="D1" s="18"/>
      <c r="E1" s="18"/>
      <c r="F1" s="17"/>
      <c r="G1" s="10"/>
    </row>
    <row r="2" spans="1:8" ht="21" x14ac:dyDescent="0.35">
      <c r="A2" s="17"/>
      <c r="C2" s="19" t="s">
        <v>30</v>
      </c>
      <c r="D2" s="18"/>
      <c r="E2" s="18"/>
      <c r="F2" s="17"/>
      <c r="G2" s="10"/>
    </row>
    <row r="3" spans="1:8" x14ac:dyDescent="0.25">
      <c r="A3" s="17"/>
      <c r="B3" s="17" t="s">
        <v>1</v>
      </c>
      <c r="C3" s="21">
        <v>45198</v>
      </c>
      <c r="D3" s="17"/>
      <c r="E3" s="17"/>
      <c r="F3" s="17"/>
      <c r="G3" s="10"/>
    </row>
    <row r="4" spans="1:8" x14ac:dyDescent="0.25">
      <c r="A4" s="17"/>
      <c r="C4" s="20" t="s">
        <v>90</v>
      </c>
      <c r="E4" s="17"/>
      <c r="F4" s="17" t="s">
        <v>31</v>
      </c>
      <c r="G4" s="10"/>
    </row>
    <row r="5" spans="1:8" x14ac:dyDescent="0.25">
      <c r="A5" s="17"/>
      <c r="D5" s="17"/>
      <c r="E5" s="17"/>
      <c r="F5" s="17" t="s">
        <v>32</v>
      </c>
      <c r="G5" s="10"/>
    </row>
    <row r="6" spans="1:8" x14ac:dyDescent="0.25">
      <c r="A6" s="9"/>
      <c r="B6" s="9" t="s">
        <v>2</v>
      </c>
      <c r="C6" s="23" t="s">
        <v>3</v>
      </c>
      <c r="D6" s="9" t="s">
        <v>33</v>
      </c>
      <c r="E6" s="9" t="s">
        <v>34</v>
      </c>
      <c r="F6" s="9" t="s">
        <v>6</v>
      </c>
      <c r="G6" s="9" t="s">
        <v>35</v>
      </c>
    </row>
    <row r="7" spans="1:8" x14ac:dyDescent="0.25">
      <c r="A7" s="9"/>
      <c r="B7" s="9"/>
      <c r="C7" s="23"/>
      <c r="D7" s="9"/>
      <c r="E7" s="9"/>
      <c r="F7" s="9"/>
      <c r="G7" s="9"/>
      <c r="H7" t="s">
        <v>133</v>
      </c>
    </row>
    <row r="8" spans="1:8" x14ac:dyDescent="0.25">
      <c r="A8" s="11">
        <v>1</v>
      </c>
      <c r="B8" s="9">
        <v>1</v>
      </c>
      <c r="C8" s="5" t="s">
        <v>101</v>
      </c>
      <c r="D8" s="11">
        <v>28</v>
      </c>
      <c r="E8" s="51">
        <v>5.0023148148148145E-3</v>
      </c>
      <c r="F8" s="13">
        <v>1</v>
      </c>
      <c r="G8" s="13">
        <v>21</v>
      </c>
      <c r="H8">
        <v>1</v>
      </c>
    </row>
    <row r="9" spans="1:8" x14ac:dyDescent="0.25">
      <c r="A9" s="11">
        <v>2</v>
      </c>
      <c r="B9" s="9">
        <v>3</v>
      </c>
      <c r="C9" s="25" t="s">
        <v>52</v>
      </c>
      <c r="D9" s="11">
        <v>37</v>
      </c>
      <c r="E9" s="51">
        <v>5.3831018518518516E-3</v>
      </c>
      <c r="F9" s="13">
        <v>2</v>
      </c>
      <c r="G9" s="13">
        <v>18</v>
      </c>
      <c r="H9">
        <v>1</v>
      </c>
    </row>
    <row r="10" spans="1:8" x14ac:dyDescent="0.25">
      <c r="A10" s="11">
        <v>3</v>
      </c>
      <c r="B10" s="27">
        <v>5</v>
      </c>
      <c r="C10" s="25" t="s">
        <v>91</v>
      </c>
      <c r="D10" s="11">
        <v>39</v>
      </c>
      <c r="E10" s="51">
        <v>5.5347222222222221E-3</v>
      </c>
      <c r="F10" s="13">
        <v>3</v>
      </c>
      <c r="G10" s="13">
        <v>16</v>
      </c>
      <c r="H10">
        <v>1</v>
      </c>
    </row>
    <row r="11" spans="1:8" x14ac:dyDescent="0.25">
      <c r="A11" s="11">
        <v>4</v>
      </c>
      <c r="B11" s="27">
        <v>1</v>
      </c>
      <c r="C11" s="5" t="s">
        <v>103</v>
      </c>
      <c r="D11" s="11">
        <v>30</v>
      </c>
      <c r="E11" s="51">
        <v>5.657407407407407E-3</v>
      </c>
      <c r="F11" s="13">
        <v>4</v>
      </c>
      <c r="G11" s="13">
        <v>15</v>
      </c>
      <c r="H11">
        <v>1</v>
      </c>
    </row>
    <row r="12" spans="1:8" x14ac:dyDescent="0.25">
      <c r="A12" s="11">
        <v>5</v>
      </c>
      <c r="B12" s="9">
        <v>1</v>
      </c>
      <c r="C12" s="6" t="s">
        <v>105</v>
      </c>
      <c r="D12" s="11">
        <v>31</v>
      </c>
      <c r="E12" s="51">
        <v>5.8090277777777775E-3</v>
      </c>
      <c r="F12" s="13">
        <v>5</v>
      </c>
      <c r="G12" s="13">
        <v>14</v>
      </c>
      <c r="H12">
        <v>1</v>
      </c>
    </row>
    <row r="13" spans="1:8" x14ac:dyDescent="0.25">
      <c r="A13" s="11">
        <v>6</v>
      </c>
      <c r="B13" s="27">
        <v>3</v>
      </c>
      <c r="C13" s="25" t="s">
        <v>53</v>
      </c>
      <c r="D13" s="11">
        <v>38</v>
      </c>
      <c r="E13" s="51">
        <v>5.9189814814814808E-3</v>
      </c>
      <c r="F13" s="13">
        <v>6</v>
      </c>
      <c r="G13" s="13">
        <v>13</v>
      </c>
      <c r="H13">
        <v>1</v>
      </c>
    </row>
    <row r="14" spans="1:8" x14ac:dyDescent="0.25">
      <c r="A14" s="11">
        <v>7</v>
      </c>
      <c r="B14" s="9">
        <v>1</v>
      </c>
      <c r="C14" s="6" t="s">
        <v>106</v>
      </c>
      <c r="D14" s="11">
        <v>32</v>
      </c>
      <c r="E14" s="51">
        <v>6.0208333333333329E-3</v>
      </c>
      <c r="F14" s="13">
        <v>7</v>
      </c>
      <c r="G14" s="13">
        <v>12</v>
      </c>
      <c r="H14">
        <v>1</v>
      </c>
    </row>
    <row r="15" spans="1:8" x14ac:dyDescent="0.25">
      <c r="A15" s="11">
        <v>8</v>
      </c>
      <c r="B15" s="9">
        <v>1</v>
      </c>
      <c r="C15" s="26" t="s">
        <v>119</v>
      </c>
      <c r="D15" s="11">
        <v>34</v>
      </c>
      <c r="E15" s="51">
        <v>6.0648148148148145E-3</v>
      </c>
      <c r="F15" s="13">
        <v>8</v>
      </c>
      <c r="G15" s="13">
        <v>11</v>
      </c>
      <c r="H15">
        <v>2</v>
      </c>
    </row>
    <row r="16" spans="1:8" x14ac:dyDescent="0.25">
      <c r="A16" s="11">
        <v>9</v>
      </c>
      <c r="B16" s="9">
        <v>1</v>
      </c>
      <c r="C16" s="26" t="s">
        <v>99</v>
      </c>
      <c r="D16" s="11">
        <v>27</v>
      </c>
      <c r="E16" s="51">
        <v>6.1550925925925931E-3</v>
      </c>
      <c r="F16" s="13">
        <v>9</v>
      </c>
      <c r="G16" s="13">
        <v>10</v>
      </c>
      <c r="H16">
        <v>2</v>
      </c>
    </row>
    <row r="17" spans="1:8" x14ac:dyDescent="0.25">
      <c r="A17" s="11">
        <v>10</v>
      </c>
      <c r="B17" s="27">
        <v>1</v>
      </c>
      <c r="C17" s="5" t="s">
        <v>102</v>
      </c>
      <c r="D17" s="11">
        <v>29</v>
      </c>
      <c r="E17" s="51">
        <v>6.1967592592592595E-3</v>
      </c>
      <c r="F17" s="13">
        <v>10</v>
      </c>
      <c r="G17" s="13">
        <v>9</v>
      </c>
      <c r="H17">
        <v>2</v>
      </c>
    </row>
    <row r="18" spans="1:8" x14ac:dyDescent="0.25">
      <c r="A18" s="11">
        <v>11</v>
      </c>
      <c r="B18" s="9">
        <v>1</v>
      </c>
      <c r="C18" s="26" t="s">
        <v>118</v>
      </c>
      <c r="D18" s="11">
        <v>33</v>
      </c>
      <c r="E18" s="51">
        <v>6.6145833333333334E-3</v>
      </c>
      <c r="F18" s="13">
        <v>11</v>
      </c>
      <c r="G18" s="13">
        <v>8</v>
      </c>
      <c r="H18">
        <v>2</v>
      </c>
    </row>
    <row r="19" spans="1:8" x14ac:dyDescent="0.25">
      <c r="A19" s="11">
        <v>12</v>
      </c>
      <c r="B19" s="9">
        <v>1</v>
      </c>
      <c r="C19" s="26" t="s">
        <v>121</v>
      </c>
      <c r="D19" s="11">
        <v>26</v>
      </c>
      <c r="E19" s="51">
        <v>4.8281249999999998E-2</v>
      </c>
      <c r="F19" s="13">
        <v>12</v>
      </c>
      <c r="G19" s="13">
        <v>7</v>
      </c>
      <c r="H19">
        <v>2</v>
      </c>
    </row>
    <row r="20" spans="1:8" x14ac:dyDescent="0.25">
      <c r="A20" s="11">
        <v>13</v>
      </c>
      <c r="B20" s="9">
        <v>2</v>
      </c>
      <c r="C20" s="26" t="s">
        <v>19</v>
      </c>
      <c r="D20" s="11">
        <v>36</v>
      </c>
      <c r="E20" s="51">
        <v>8.9947916666666697E-2</v>
      </c>
      <c r="F20" s="13">
        <v>13</v>
      </c>
      <c r="G20" s="13">
        <v>6</v>
      </c>
      <c r="H20">
        <v>2</v>
      </c>
    </row>
    <row r="21" spans="1:8" x14ac:dyDescent="0.25">
      <c r="A21" s="11">
        <v>14</v>
      </c>
      <c r="B21" s="27">
        <v>5</v>
      </c>
      <c r="C21" s="25" t="s">
        <v>92</v>
      </c>
      <c r="D21" s="11">
        <v>40</v>
      </c>
      <c r="E21" s="51"/>
      <c r="F21" s="13"/>
      <c r="G21" s="13"/>
      <c r="H21">
        <v>2</v>
      </c>
    </row>
    <row r="22" spans="1:8" x14ac:dyDescent="0.25">
      <c r="A22" s="11">
        <v>15</v>
      </c>
      <c r="B22" s="9">
        <v>1</v>
      </c>
      <c r="C22" s="26" t="s">
        <v>120</v>
      </c>
      <c r="D22" s="11">
        <v>35</v>
      </c>
      <c r="E22" s="13"/>
      <c r="F22" s="13"/>
      <c r="G22" s="13"/>
      <c r="H22">
        <v>2</v>
      </c>
    </row>
    <row r="23" spans="1:8" x14ac:dyDescent="0.25">
      <c r="A23" s="11"/>
      <c r="B23" s="9"/>
      <c r="C23" s="26"/>
      <c r="D23" s="11"/>
      <c r="E23" s="15"/>
      <c r="F23" s="15"/>
      <c r="G23" s="15"/>
    </row>
    <row r="24" spans="1:8" x14ac:dyDescent="0.25">
      <c r="A24" s="17"/>
      <c r="C24" s="20" t="s">
        <v>90</v>
      </c>
      <c r="E24" s="17"/>
      <c r="F24" s="17" t="s">
        <v>49</v>
      </c>
      <c r="G24" s="10"/>
    </row>
    <row r="25" spans="1:8" x14ac:dyDescent="0.25">
      <c r="A25" s="17"/>
      <c r="D25" s="17"/>
      <c r="E25" s="17"/>
      <c r="F25" s="17" t="s">
        <v>37</v>
      </c>
      <c r="G25" s="10"/>
    </row>
    <row r="26" spans="1:8" x14ac:dyDescent="0.25">
      <c r="A26" s="9"/>
      <c r="B26" s="9" t="s">
        <v>2</v>
      </c>
      <c r="C26" s="23" t="s">
        <v>3</v>
      </c>
      <c r="D26" s="9" t="s">
        <v>33</v>
      </c>
      <c r="E26" s="9" t="s">
        <v>34</v>
      </c>
      <c r="F26" s="9" t="s">
        <v>6</v>
      </c>
      <c r="G26" s="9" t="s">
        <v>35</v>
      </c>
    </row>
    <row r="27" spans="1:8" x14ac:dyDescent="0.25">
      <c r="A27" s="9"/>
      <c r="B27" s="9"/>
      <c r="C27" s="23"/>
      <c r="D27" s="9"/>
      <c r="E27" s="9"/>
      <c r="F27" s="9"/>
      <c r="G27" s="9"/>
    </row>
    <row r="28" spans="1:8" x14ac:dyDescent="0.25">
      <c r="A28" s="11">
        <v>12</v>
      </c>
      <c r="B28" s="9">
        <v>1</v>
      </c>
      <c r="C28" s="6" t="s">
        <v>116</v>
      </c>
      <c r="D28" s="11">
        <v>67</v>
      </c>
      <c r="E28" s="51">
        <v>3.7465277777777774E-3</v>
      </c>
      <c r="F28" s="13">
        <v>1</v>
      </c>
      <c r="G28" s="13">
        <v>21</v>
      </c>
      <c r="H28">
        <v>1</v>
      </c>
    </row>
    <row r="29" spans="1:8" x14ac:dyDescent="0.25">
      <c r="A29" s="11">
        <v>1</v>
      </c>
      <c r="B29" s="27">
        <v>5</v>
      </c>
      <c r="C29" s="25" t="s">
        <v>39</v>
      </c>
      <c r="D29" s="11">
        <v>75</v>
      </c>
      <c r="E29" s="51">
        <v>3.7939814814814811E-3</v>
      </c>
      <c r="F29" s="13">
        <v>2</v>
      </c>
      <c r="G29" s="13">
        <v>18</v>
      </c>
      <c r="H29">
        <v>1</v>
      </c>
    </row>
    <row r="30" spans="1:8" x14ac:dyDescent="0.25">
      <c r="A30" s="11">
        <v>3</v>
      </c>
      <c r="B30" s="9">
        <v>1</v>
      </c>
      <c r="C30" s="25" t="s">
        <v>130</v>
      </c>
      <c r="D30" s="11">
        <v>59</v>
      </c>
      <c r="E30" s="51">
        <v>3.8831018518518516E-3</v>
      </c>
      <c r="F30" s="13">
        <v>3</v>
      </c>
      <c r="G30" s="13">
        <v>16</v>
      </c>
      <c r="H30">
        <v>1</v>
      </c>
    </row>
    <row r="31" spans="1:8" x14ac:dyDescent="0.25">
      <c r="A31" s="11">
        <v>14</v>
      </c>
      <c r="B31" s="9">
        <v>1</v>
      </c>
      <c r="C31" s="5" t="s">
        <v>132</v>
      </c>
      <c r="D31" s="11">
        <v>63</v>
      </c>
      <c r="E31" s="51">
        <v>3.913194444444444E-3</v>
      </c>
      <c r="F31" s="13">
        <v>4</v>
      </c>
      <c r="G31" s="13">
        <v>15</v>
      </c>
      <c r="H31">
        <v>1</v>
      </c>
    </row>
    <row r="32" spans="1:8" x14ac:dyDescent="0.25">
      <c r="A32" s="11">
        <v>18</v>
      </c>
      <c r="B32" s="9">
        <v>2</v>
      </c>
      <c r="C32" s="26" t="s">
        <v>111</v>
      </c>
      <c r="D32" s="11">
        <v>70</v>
      </c>
      <c r="E32" s="51">
        <v>3.998842592592592E-3</v>
      </c>
      <c r="F32" s="13">
        <v>5</v>
      </c>
      <c r="G32" s="13">
        <v>14</v>
      </c>
      <c r="H32">
        <v>1</v>
      </c>
    </row>
    <row r="33" spans="1:8" x14ac:dyDescent="0.25">
      <c r="A33" s="11">
        <v>15</v>
      </c>
      <c r="B33" s="9">
        <v>1</v>
      </c>
      <c r="C33" s="26" t="s">
        <v>99</v>
      </c>
      <c r="D33" s="11">
        <v>61</v>
      </c>
      <c r="E33" s="51">
        <v>4.0567129629629625E-3</v>
      </c>
      <c r="F33" s="13">
        <v>6</v>
      </c>
      <c r="G33" s="13">
        <v>13</v>
      </c>
      <c r="H33">
        <v>1</v>
      </c>
    </row>
    <row r="34" spans="1:8" x14ac:dyDescent="0.25">
      <c r="A34" s="11">
        <v>9</v>
      </c>
      <c r="B34" s="27">
        <v>2</v>
      </c>
      <c r="C34" s="25" t="s">
        <v>131</v>
      </c>
      <c r="D34" s="11">
        <v>68</v>
      </c>
      <c r="E34" s="51">
        <v>4.0868055555555553E-3</v>
      </c>
      <c r="F34" s="13">
        <v>7</v>
      </c>
      <c r="G34" s="13">
        <v>12</v>
      </c>
      <c r="H34">
        <v>1</v>
      </c>
    </row>
    <row r="35" spans="1:8" x14ac:dyDescent="0.25">
      <c r="A35" s="11">
        <v>7</v>
      </c>
      <c r="B35" s="9">
        <v>2</v>
      </c>
      <c r="C35" s="26" t="s">
        <v>112</v>
      </c>
      <c r="D35" s="11">
        <v>71</v>
      </c>
      <c r="E35" s="51">
        <v>4.1516203703703706E-3</v>
      </c>
      <c r="F35" s="13">
        <v>8</v>
      </c>
      <c r="G35" s="13">
        <v>11</v>
      </c>
      <c r="H35">
        <v>1</v>
      </c>
    </row>
    <row r="36" spans="1:8" x14ac:dyDescent="0.25">
      <c r="A36" s="11">
        <v>20</v>
      </c>
      <c r="B36" s="27">
        <v>1</v>
      </c>
      <c r="C36" s="25" t="s">
        <v>129</v>
      </c>
      <c r="D36" s="11">
        <v>58</v>
      </c>
      <c r="E36" s="51">
        <v>4.2893518518518524E-3</v>
      </c>
      <c r="F36" s="13">
        <v>9</v>
      </c>
      <c r="G36" s="13">
        <v>10</v>
      </c>
      <c r="H36">
        <v>1</v>
      </c>
    </row>
    <row r="37" spans="1:8" x14ac:dyDescent="0.25">
      <c r="A37" s="11">
        <v>13</v>
      </c>
      <c r="B37" s="9">
        <v>1</v>
      </c>
      <c r="C37" s="5" t="s">
        <v>104</v>
      </c>
      <c r="D37" s="11">
        <v>65</v>
      </c>
      <c r="E37" s="51">
        <v>4.3032407407407403E-3</v>
      </c>
      <c r="F37" s="13">
        <v>10</v>
      </c>
      <c r="G37" s="13">
        <v>9</v>
      </c>
      <c r="H37">
        <v>1</v>
      </c>
    </row>
    <row r="38" spans="1:8" x14ac:dyDescent="0.25">
      <c r="A38" s="11">
        <v>6</v>
      </c>
      <c r="B38" s="9">
        <v>2</v>
      </c>
      <c r="C38" s="26" t="s">
        <v>113</v>
      </c>
      <c r="D38" s="11">
        <v>72</v>
      </c>
      <c r="E38" s="51">
        <v>4.333333333333334E-3</v>
      </c>
      <c r="F38" s="13">
        <v>11</v>
      </c>
      <c r="G38" s="13">
        <v>8</v>
      </c>
      <c r="H38">
        <v>2</v>
      </c>
    </row>
    <row r="39" spans="1:8" x14ac:dyDescent="0.25">
      <c r="A39" s="11">
        <v>8</v>
      </c>
      <c r="B39" s="9">
        <v>2</v>
      </c>
      <c r="C39" s="26" t="s">
        <v>110</v>
      </c>
      <c r="D39" s="11">
        <v>69</v>
      </c>
      <c r="E39" s="51">
        <v>4.3530092592592596E-3</v>
      </c>
      <c r="F39" s="13">
        <v>12</v>
      </c>
      <c r="G39" s="13">
        <v>7</v>
      </c>
      <c r="H39">
        <v>2</v>
      </c>
    </row>
    <row r="40" spans="1:8" x14ac:dyDescent="0.25">
      <c r="A40" s="11">
        <v>17</v>
      </c>
      <c r="B40" s="27">
        <v>1</v>
      </c>
      <c r="C40" s="5" t="s">
        <v>102</v>
      </c>
      <c r="D40" s="11">
        <v>64</v>
      </c>
      <c r="E40" s="51">
        <v>4.3935185185185188E-3</v>
      </c>
      <c r="F40" s="13">
        <v>13</v>
      </c>
      <c r="G40" s="13">
        <v>6</v>
      </c>
      <c r="H40">
        <v>2</v>
      </c>
    </row>
    <row r="41" spans="1:8" x14ac:dyDescent="0.25">
      <c r="A41" s="11">
        <v>5</v>
      </c>
      <c r="B41" s="9">
        <v>3</v>
      </c>
      <c r="C41" s="26" t="s">
        <v>124</v>
      </c>
      <c r="D41" s="11">
        <v>73</v>
      </c>
      <c r="E41" s="51">
        <v>4.4849537037037037E-3</v>
      </c>
      <c r="F41" s="13">
        <v>14</v>
      </c>
      <c r="G41" s="13">
        <v>5</v>
      </c>
      <c r="H41">
        <v>2</v>
      </c>
    </row>
    <row r="42" spans="1:8" x14ac:dyDescent="0.25">
      <c r="A42" s="11">
        <v>19</v>
      </c>
      <c r="B42" s="9">
        <v>3</v>
      </c>
      <c r="C42" s="25" t="s">
        <v>51</v>
      </c>
      <c r="D42" s="11">
        <v>74</v>
      </c>
      <c r="E42" s="51">
        <v>4.5069444444444445E-3</v>
      </c>
      <c r="F42" s="13">
        <v>15</v>
      </c>
      <c r="G42" s="13">
        <v>4</v>
      </c>
      <c r="H42">
        <v>2</v>
      </c>
    </row>
    <row r="43" spans="1:8" x14ac:dyDescent="0.25">
      <c r="A43" s="11">
        <v>10</v>
      </c>
      <c r="B43" s="9">
        <v>1</v>
      </c>
      <c r="C43" s="26" t="s">
        <v>100</v>
      </c>
      <c r="D43" s="11">
        <v>62</v>
      </c>
      <c r="E43" s="51">
        <v>4.5162037037037037E-3</v>
      </c>
      <c r="F43" s="13">
        <v>16</v>
      </c>
      <c r="G43" s="13">
        <v>3</v>
      </c>
      <c r="H43">
        <v>2</v>
      </c>
    </row>
    <row r="44" spans="1:8" x14ac:dyDescent="0.25">
      <c r="A44" s="11">
        <v>4</v>
      </c>
      <c r="B44" s="9">
        <v>1</v>
      </c>
      <c r="C44" s="26" t="s">
        <v>121</v>
      </c>
      <c r="D44" s="11">
        <v>60</v>
      </c>
      <c r="E44" s="51">
        <v>4.5324074074074077E-3</v>
      </c>
      <c r="F44" s="13">
        <v>17</v>
      </c>
      <c r="G44" s="13">
        <v>2</v>
      </c>
      <c r="H44">
        <v>2</v>
      </c>
    </row>
    <row r="45" spans="1:8" x14ac:dyDescent="0.25">
      <c r="A45" s="11">
        <v>2</v>
      </c>
      <c r="B45" s="9">
        <v>1</v>
      </c>
      <c r="C45" s="6" t="s">
        <v>105</v>
      </c>
      <c r="D45" s="11">
        <v>66</v>
      </c>
      <c r="E45" s="51">
        <v>4.6168981481481486E-3</v>
      </c>
      <c r="F45" s="13">
        <v>18</v>
      </c>
      <c r="G45" s="13">
        <v>1</v>
      </c>
      <c r="H45">
        <v>2</v>
      </c>
    </row>
    <row r="46" spans="1:8" x14ac:dyDescent="0.25">
      <c r="A46" s="11">
        <v>16</v>
      </c>
      <c r="B46" s="27">
        <v>5</v>
      </c>
      <c r="C46" s="25" t="s">
        <v>29</v>
      </c>
      <c r="D46" s="11">
        <v>76</v>
      </c>
      <c r="E46" s="51">
        <v>4.875E-3</v>
      </c>
      <c r="F46" s="13">
        <v>19</v>
      </c>
      <c r="G46" s="13">
        <v>0</v>
      </c>
      <c r="H46">
        <v>2</v>
      </c>
    </row>
    <row r="47" spans="1:8" x14ac:dyDescent="0.25">
      <c r="A47" s="11">
        <v>11</v>
      </c>
      <c r="B47" s="9">
        <v>5</v>
      </c>
      <c r="C47" s="25" t="s">
        <v>92</v>
      </c>
      <c r="D47" s="11">
        <v>40</v>
      </c>
      <c r="E47" s="51">
        <v>4.2141203703703707E-3</v>
      </c>
      <c r="F47" s="15" t="s">
        <v>134</v>
      </c>
      <c r="G47" s="15"/>
    </row>
    <row r="48" spans="1:8" x14ac:dyDescent="0.25">
      <c r="A48" s="17"/>
      <c r="E48" s="17"/>
      <c r="F48" s="17" t="s">
        <v>50</v>
      </c>
      <c r="G48" s="10"/>
    </row>
    <row r="49" spans="1:8" x14ac:dyDescent="0.25">
      <c r="A49" s="17"/>
      <c r="C49" s="20" t="s">
        <v>90</v>
      </c>
      <c r="D49" s="17"/>
      <c r="E49" s="17"/>
      <c r="F49" s="17" t="s">
        <v>37</v>
      </c>
      <c r="G49" s="10"/>
    </row>
    <row r="50" spans="1:8" x14ac:dyDescent="0.25">
      <c r="A50" s="17"/>
      <c r="C50" s="20"/>
      <c r="D50" s="17"/>
      <c r="E50" s="17"/>
      <c r="F50" s="17"/>
      <c r="G50" s="10"/>
    </row>
    <row r="51" spans="1:8" x14ac:dyDescent="0.25">
      <c r="A51" s="9"/>
      <c r="B51" s="9" t="s">
        <v>2</v>
      </c>
      <c r="C51" s="23" t="s">
        <v>3</v>
      </c>
      <c r="D51" s="9" t="s">
        <v>33</v>
      </c>
      <c r="E51" s="9" t="s">
        <v>34</v>
      </c>
      <c r="F51" s="9" t="s">
        <v>6</v>
      </c>
      <c r="G51" s="9" t="s">
        <v>35</v>
      </c>
    </row>
    <row r="52" spans="1:8" x14ac:dyDescent="0.25">
      <c r="A52" s="11">
        <v>1</v>
      </c>
      <c r="B52" s="27">
        <v>3</v>
      </c>
      <c r="C52" s="25" t="s">
        <v>45</v>
      </c>
      <c r="D52" s="11">
        <v>90</v>
      </c>
      <c r="E52" s="12">
        <v>3.8344907407407407E-3</v>
      </c>
      <c r="F52" s="11">
        <v>1</v>
      </c>
      <c r="G52" s="11">
        <v>21</v>
      </c>
      <c r="H52">
        <v>1</v>
      </c>
    </row>
    <row r="53" spans="1:8" x14ac:dyDescent="0.25">
      <c r="A53" s="11">
        <v>13</v>
      </c>
      <c r="B53" s="9">
        <v>1</v>
      </c>
      <c r="C53" s="6" t="s">
        <v>116</v>
      </c>
      <c r="D53" s="11">
        <v>84</v>
      </c>
      <c r="E53" s="12">
        <v>3.9189814814814816E-3</v>
      </c>
      <c r="F53" s="11">
        <v>2</v>
      </c>
      <c r="G53" s="11">
        <v>18</v>
      </c>
      <c r="H53">
        <v>1</v>
      </c>
    </row>
    <row r="54" spans="1:8" x14ac:dyDescent="0.25">
      <c r="A54" s="11">
        <v>16</v>
      </c>
      <c r="B54" s="9">
        <v>5</v>
      </c>
      <c r="C54" s="25" t="s">
        <v>39</v>
      </c>
      <c r="D54" s="11">
        <v>43</v>
      </c>
      <c r="E54" s="12">
        <v>4.0000000000000001E-3</v>
      </c>
      <c r="F54" s="11">
        <v>3</v>
      </c>
      <c r="G54" s="11">
        <v>16</v>
      </c>
      <c r="H54">
        <v>1</v>
      </c>
    </row>
    <row r="55" spans="1:8" x14ac:dyDescent="0.25">
      <c r="A55" s="11">
        <v>14</v>
      </c>
      <c r="B55" s="9">
        <v>2</v>
      </c>
      <c r="C55" s="26" t="s">
        <v>110</v>
      </c>
      <c r="D55" s="11">
        <v>87</v>
      </c>
      <c r="E55" s="12">
        <v>4.0023148148148153E-3</v>
      </c>
      <c r="F55" s="11">
        <v>4</v>
      </c>
      <c r="G55" s="11">
        <v>15</v>
      </c>
      <c r="H55">
        <v>1</v>
      </c>
    </row>
    <row r="56" spans="1:8" x14ac:dyDescent="0.25">
      <c r="A56" s="11">
        <v>11</v>
      </c>
      <c r="B56" s="9">
        <v>1</v>
      </c>
      <c r="C56" s="5" t="s">
        <v>132</v>
      </c>
      <c r="D56" s="11">
        <v>81</v>
      </c>
      <c r="E56" s="12">
        <v>4.0150462962962961E-3</v>
      </c>
      <c r="F56" s="11">
        <v>5</v>
      </c>
      <c r="G56" s="11">
        <v>14</v>
      </c>
      <c r="H56">
        <v>1</v>
      </c>
    </row>
    <row r="57" spans="1:8" x14ac:dyDescent="0.25">
      <c r="A57" s="11">
        <v>4</v>
      </c>
      <c r="B57" s="9">
        <v>1</v>
      </c>
      <c r="C57" s="26" t="s">
        <v>99</v>
      </c>
      <c r="D57" s="11">
        <v>79</v>
      </c>
      <c r="E57" s="12">
        <v>4.3043981481481483E-3</v>
      </c>
      <c r="F57" s="11">
        <v>6</v>
      </c>
      <c r="G57" s="11">
        <v>13</v>
      </c>
      <c r="H57">
        <v>1</v>
      </c>
    </row>
    <row r="58" spans="1:8" x14ac:dyDescent="0.25">
      <c r="A58" s="11">
        <v>15</v>
      </c>
      <c r="B58" s="27">
        <v>2</v>
      </c>
      <c r="C58" s="25" t="s">
        <v>131</v>
      </c>
      <c r="D58" s="11">
        <v>86</v>
      </c>
      <c r="E58" s="12">
        <v>4.3159722222222219E-3</v>
      </c>
      <c r="F58" s="11">
        <v>7</v>
      </c>
      <c r="G58" s="11">
        <v>12</v>
      </c>
      <c r="H58">
        <v>1</v>
      </c>
    </row>
    <row r="59" spans="1:8" x14ac:dyDescent="0.25">
      <c r="A59" s="11">
        <v>10</v>
      </c>
      <c r="B59" s="27">
        <v>1</v>
      </c>
      <c r="C59" s="25" t="s">
        <v>128</v>
      </c>
      <c r="D59" s="11">
        <v>77</v>
      </c>
      <c r="E59" s="12">
        <v>4.4930555555555548E-3</v>
      </c>
      <c r="F59" s="11">
        <v>8</v>
      </c>
      <c r="G59" s="11">
        <v>11</v>
      </c>
      <c r="H59">
        <v>1</v>
      </c>
    </row>
    <row r="60" spans="1:8" x14ac:dyDescent="0.25">
      <c r="A60" s="11">
        <v>7</v>
      </c>
      <c r="B60" s="9">
        <v>2</v>
      </c>
      <c r="C60" s="26" t="s">
        <v>111</v>
      </c>
      <c r="D60" s="11">
        <v>88</v>
      </c>
      <c r="E60" s="12">
        <v>4.5081018518518517E-3</v>
      </c>
      <c r="F60" s="11">
        <v>9</v>
      </c>
      <c r="G60" s="11">
        <v>10</v>
      </c>
      <c r="H60">
        <v>2</v>
      </c>
    </row>
    <row r="61" spans="1:8" x14ac:dyDescent="0.25">
      <c r="A61" s="11">
        <v>8</v>
      </c>
      <c r="B61" s="9">
        <v>2</v>
      </c>
      <c r="C61" s="26" t="s">
        <v>112</v>
      </c>
      <c r="D61" s="11">
        <v>89</v>
      </c>
      <c r="E61" s="12">
        <v>4.572916666666667E-3</v>
      </c>
      <c r="F61" s="11">
        <v>10</v>
      </c>
      <c r="G61" s="11">
        <v>9</v>
      </c>
      <c r="H61">
        <v>2</v>
      </c>
    </row>
    <row r="62" spans="1:8" x14ac:dyDescent="0.25">
      <c r="A62" s="11">
        <v>5</v>
      </c>
      <c r="B62" s="9">
        <v>1</v>
      </c>
      <c r="C62" s="26" t="s">
        <v>121</v>
      </c>
      <c r="D62" s="11">
        <v>78</v>
      </c>
      <c r="E62" s="12">
        <v>4.7650462962962959E-3</v>
      </c>
      <c r="F62" s="11">
        <v>11</v>
      </c>
      <c r="G62" s="11">
        <v>8</v>
      </c>
      <c r="H62">
        <v>2</v>
      </c>
    </row>
    <row r="63" spans="1:8" x14ac:dyDescent="0.25">
      <c r="A63" s="11">
        <v>2</v>
      </c>
      <c r="B63" s="9">
        <v>1</v>
      </c>
      <c r="C63" s="26" t="s">
        <v>100</v>
      </c>
      <c r="D63" s="11">
        <v>80</v>
      </c>
      <c r="E63" s="12">
        <v>4.8657407407407408E-3</v>
      </c>
      <c r="F63" s="11">
        <v>12</v>
      </c>
      <c r="G63" s="11">
        <v>7</v>
      </c>
      <c r="H63">
        <v>2</v>
      </c>
    </row>
    <row r="64" spans="1:8" x14ac:dyDescent="0.25">
      <c r="A64" s="11">
        <v>3</v>
      </c>
      <c r="B64" s="9">
        <v>1</v>
      </c>
      <c r="C64" s="5" t="s">
        <v>104</v>
      </c>
      <c r="D64" s="11">
        <v>82</v>
      </c>
      <c r="E64" s="12">
        <v>5.0486111111111105E-3</v>
      </c>
      <c r="F64" s="11">
        <v>13</v>
      </c>
      <c r="G64" s="11">
        <v>6</v>
      </c>
      <c r="H64">
        <v>2</v>
      </c>
    </row>
    <row r="65" spans="1:8" x14ac:dyDescent="0.25">
      <c r="A65" s="11">
        <v>12</v>
      </c>
      <c r="B65" s="9">
        <v>1</v>
      </c>
      <c r="C65" s="6" t="s">
        <v>105</v>
      </c>
      <c r="D65" s="11">
        <v>83</v>
      </c>
      <c r="E65" s="12">
        <v>5.0798611111111114E-3</v>
      </c>
      <c r="F65" s="11">
        <v>14</v>
      </c>
      <c r="G65" s="11">
        <v>5</v>
      </c>
      <c r="H65">
        <v>2</v>
      </c>
    </row>
    <row r="66" spans="1:8" x14ac:dyDescent="0.25">
      <c r="A66" s="11">
        <v>1</v>
      </c>
      <c r="B66" s="9">
        <v>3</v>
      </c>
      <c r="C66" s="25" t="s">
        <v>51</v>
      </c>
      <c r="D66" s="11">
        <v>42</v>
      </c>
      <c r="E66" s="12">
        <v>5.0810185185185186E-3</v>
      </c>
      <c r="F66" s="11">
        <v>15</v>
      </c>
      <c r="G66" s="11">
        <v>4</v>
      </c>
      <c r="H66">
        <v>2</v>
      </c>
    </row>
    <row r="67" spans="1:8" x14ac:dyDescent="0.25">
      <c r="A67" s="11">
        <v>6</v>
      </c>
      <c r="B67" s="9">
        <v>1</v>
      </c>
      <c r="C67" s="26" t="s">
        <v>117</v>
      </c>
      <c r="D67" s="11">
        <v>85</v>
      </c>
      <c r="E67" s="11"/>
      <c r="F67" s="11"/>
      <c r="G67" s="11"/>
      <c r="H67">
        <v>2</v>
      </c>
    </row>
    <row r="68" spans="1:8" x14ac:dyDescent="0.25">
      <c r="A68" s="11"/>
      <c r="B68" s="9"/>
      <c r="C68" s="26"/>
      <c r="D68" s="11"/>
      <c r="E68" s="15"/>
      <c r="F68" s="15"/>
      <c r="G68" s="15"/>
    </row>
    <row r="69" spans="1:8" x14ac:dyDescent="0.25">
      <c r="A69" s="11"/>
    </row>
  </sheetData>
  <sortState xmlns:xlrd2="http://schemas.microsoft.com/office/spreadsheetml/2017/richdata2" ref="A53:E68">
    <sortCondition ref="E53:E68"/>
  </sortState>
  <pageMargins left="0.25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kopvertējums</vt:lpstr>
      <vt:lpstr>programma</vt:lpstr>
      <vt:lpstr>2008.-2009._2004.-2007.M 800m</vt:lpstr>
      <vt:lpstr>3x1000mjaunieši</vt:lpstr>
      <vt:lpstr>4x1000m</vt:lpstr>
      <vt:lpstr>2010.-2011.-800m</vt:lpstr>
      <vt:lpstr>2012.g.dz 500m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Lietotajs</dc:creator>
  <cp:lastModifiedBy>Andris Lukss</cp:lastModifiedBy>
  <cp:lastPrinted>2023-09-29T12:18:15Z</cp:lastPrinted>
  <dcterms:created xsi:type="dcterms:W3CDTF">2021-10-01T13:19:16Z</dcterms:created>
  <dcterms:modified xsi:type="dcterms:W3CDTF">2023-10-02T10:42:28Z</dcterms:modified>
</cp:coreProperties>
</file>