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SSIC\lssf\gada_tames\2026\"/>
    </mc:Choice>
  </mc:AlternateContent>
  <xr:revisionPtr revIDLastSave="0" documentId="13_ncr:1_{52280DD3-9D13-4DAD-A8F9-960575BA708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.pielikums - TĀME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9" i="1" l="1"/>
  <c r="G50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H61" i="1"/>
  <c r="I61" i="1"/>
  <c r="J61" i="1"/>
  <c r="K61" i="1"/>
  <c r="L61" i="1"/>
  <c r="M61" i="1"/>
  <c r="N61" i="1"/>
  <c r="O11" i="1"/>
  <c r="O15" i="1"/>
  <c r="O16" i="1"/>
  <c r="O17" i="1"/>
  <c r="O18" i="1"/>
  <c r="O50" i="1"/>
  <c r="O51" i="1"/>
  <c r="O52" i="1"/>
  <c r="O53" i="1"/>
  <c r="O54" i="1"/>
  <c r="O12" i="1"/>
  <c r="O49" i="1"/>
  <c r="O55" i="1"/>
  <c r="O56" i="1"/>
  <c r="O57" i="1"/>
  <c r="O58" i="1"/>
  <c r="O59" i="1"/>
  <c r="O60" i="1"/>
  <c r="O13" i="1"/>
  <c r="O14" i="1"/>
  <c r="O19" i="1"/>
  <c r="O20" i="1"/>
  <c r="O21" i="1"/>
  <c r="O22" i="1"/>
  <c r="O23" i="1"/>
  <c r="O24" i="1"/>
  <c r="O28" i="1"/>
  <c r="O31" i="1"/>
  <c r="O35" i="1"/>
  <c r="O36" i="1"/>
  <c r="O37" i="1"/>
  <c r="O39" i="1"/>
  <c r="O40" i="1"/>
  <c r="O42" i="1"/>
  <c r="O25" i="1"/>
  <c r="O26" i="1"/>
  <c r="O27" i="1"/>
  <c r="O38" i="1"/>
  <c r="O32" i="1"/>
  <c r="O41" i="1"/>
  <c r="O29" i="1"/>
  <c r="O30" i="1"/>
  <c r="O33" i="1"/>
  <c r="O34" i="1"/>
  <c r="O61" i="1"/>
  <c r="G61" i="1"/>
  <c r="O43" i="1"/>
  <c r="O45" i="1"/>
  <c r="O46" i="1"/>
  <c r="O47" i="1"/>
</calcChain>
</file>

<file path=xl/sharedStrings.xml><?xml version="1.0" encoding="utf-8"?>
<sst xmlns="http://schemas.openxmlformats.org/spreadsheetml/2006/main" count="147" uniqueCount="126">
  <si>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</si>
  <si>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t>N.p.k.</t>
  </si>
  <si>
    <t>Pasākuma sarīkošanas laiks (kalendārā secībā)</t>
  </si>
  <si>
    <t>Pasākuma nosaukums</t>
  </si>
  <si>
    <t>Dalībnieku skaits</t>
  </si>
  <si>
    <t>Vieta</t>
  </si>
  <si>
    <t>Izdevumi kopā</t>
  </si>
  <si>
    <t>Finansējums plānotajām aktivitātēm (bērnu un jauniešu sporta atbalstam)</t>
  </si>
  <si>
    <t>1.1.</t>
  </si>
  <si>
    <t>1.2.</t>
  </si>
  <si>
    <t>2.1.</t>
  </si>
  <si>
    <t>2.2.</t>
  </si>
  <si>
    <t>2.3.</t>
  </si>
  <si>
    <t>3.1.</t>
  </si>
  <si>
    <t>3.2.</t>
  </si>
  <si>
    <t xml:space="preserve">Kopā : </t>
  </si>
  <si>
    <t>Kopā :</t>
  </si>
  <si>
    <t>Organizācijas nosaukums:</t>
  </si>
  <si>
    <r>
      <t>Adrese, kontakttālrunis:</t>
    </r>
    <r>
      <rPr>
        <sz val="12"/>
        <rFont val="Times New Roman"/>
        <family val="1"/>
        <charset val="186"/>
      </rPr>
      <t xml:space="preserve"> </t>
    </r>
  </si>
  <si>
    <r>
      <t>Apakšprogrammas Nr.</t>
    </r>
    <r>
      <rPr>
        <sz val="12"/>
        <rFont val="Times New Roman"/>
        <family val="1"/>
        <charset val="186"/>
      </rPr>
      <t xml:space="preserve"> 09.07.00</t>
    </r>
  </si>
  <si>
    <t>Starptautiskās sacensības pieaugušajiem. Sacencību izmakas pieaugušo konkurencē (Latvijas čempionāti,Latvijas kausi)</t>
  </si>
  <si>
    <t>Administratīvās izmaksas</t>
  </si>
  <si>
    <t>Atalgojums</t>
  </si>
  <si>
    <t>Darba devēja valsts sociālās apdrošināšanas obligātās iemaksas, pabalsti un kompensācijas</t>
  </si>
  <si>
    <t>Mācību, darba un dienesta komandējumi, darba braucieni</t>
  </si>
  <si>
    <t>Pakalpojumi</t>
  </si>
  <si>
    <t>Krājumi, materiāli, energoresursi, preces, biroja preces un inventārs, kurus neuzskaita kodā 5000</t>
  </si>
  <si>
    <t>Subsīdijas un dotācijas komersantiem, biedrībām, nodibinājumiem un fiziskām personām</t>
  </si>
  <si>
    <t>Nemateriālie ieguldījumi</t>
  </si>
  <si>
    <t>Pamatlīdzekļi, ieguldījuma īpašumi un bioloģiskie aktīvi</t>
  </si>
  <si>
    <t>Starptautiskā sadarbība</t>
  </si>
  <si>
    <t>Latvijas Skolu sporta federācija</t>
  </si>
  <si>
    <t>Senču 9A, Jelgava, 29388661</t>
  </si>
  <si>
    <t>27.02,2026.</t>
  </si>
  <si>
    <t>Latvijas Skolēnu 79.spartakiāde “Tautas bumba”</t>
  </si>
  <si>
    <t>Dobelē</t>
  </si>
  <si>
    <t>Latvijas Skolēnu 79. spartakiāde volejbolā  nelicencētiem spēlētājiem pamatskolu grupā</t>
  </si>
  <si>
    <t>20.03.2026.</t>
  </si>
  <si>
    <t>Koknesē</t>
  </si>
  <si>
    <t>27.03.2026.</t>
  </si>
  <si>
    <t>Latvijas Skolēnu 79.spartakiāde basketbolā D gr.</t>
  </si>
  <si>
    <t>Rīgā</t>
  </si>
  <si>
    <t>02.04.2026.</t>
  </si>
  <si>
    <t xml:space="preserve">Latvijas Skolēnu 79. spartakiāde volejbolā  nelicencētiem spēlētājiem vidusskou grupā. </t>
  </si>
  <si>
    <t xml:space="preserve">Koknesē </t>
  </si>
  <si>
    <t>Latvijas Skolēnu 79.spartakiāde dambretē</t>
  </si>
  <si>
    <t>Bauskā</t>
  </si>
  <si>
    <t>04.04.2026.</t>
  </si>
  <si>
    <t>Latvijas Skolēnu 79.spartakiāde basketbolā B gr.</t>
  </si>
  <si>
    <t>Saldū</t>
  </si>
  <si>
    <t>09.04.2026.</t>
  </si>
  <si>
    <t>16.04.2026.</t>
  </si>
  <si>
    <t>Latvijas Skolēnu 79.spartakiāde florbolā B gr.</t>
  </si>
  <si>
    <t>Ķekavā</t>
  </si>
  <si>
    <t>17.04.2026.</t>
  </si>
  <si>
    <t>Latvijas Skolēnu 79.spartakiāde basketbolā A gr.</t>
  </si>
  <si>
    <t>Latvijas Skolēnu 79.spartakiāde florbolā C gr.</t>
  </si>
  <si>
    <t>27.04.2026.</t>
  </si>
  <si>
    <t>Latvijas Skolēnu 79.spartakiāde basketbolā C gr.</t>
  </si>
  <si>
    <t>28.04.2026.</t>
  </si>
  <si>
    <t>Mālpilī</t>
  </si>
  <si>
    <t>30.04.2026.</t>
  </si>
  <si>
    <t>Latvijas Skolēnu 79.spartakiāde vieglatlētikas krosa</t>
  </si>
  <si>
    <t>06.05.2026.</t>
  </si>
  <si>
    <t>Latvijas Skolēnu 79.spartakiāde florbolā D gr.</t>
  </si>
  <si>
    <t>22,05.2026.</t>
  </si>
  <si>
    <t>Latvijas Skolēnu 79.spartakiāde vieglatlētikā 4 – cīņa</t>
  </si>
  <si>
    <t>Latvijas Skolēnu 79.spartakiāde pludmales volejbolā</t>
  </si>
  <si>
    <t>Ogrē</t>
  </si>
  <si>
    <t>22.05.2026.</t>
  </si>
  <si>
    <t>23.-24.05.2026.</t>
  </si>
  <si>
    <t>Latvijas Skolēnu 79.spartakiāde sporta tūrisma un alpīnisma tehnikā</t>
  </si>
  <si>
    <t>Jelgavas novads</t>
  </si>
  <si>
    <t>Mals, South Tyrol (Italy)</t>
  </si>
  <si>
    <t>Starptautiskie sporta skolotāju kursi "SPORTFORUM MALS 2026"</t>
  </si>
  <si>
    <t>18.-19.08.2026.</t>
  </si>
  <si>
    <t>LSSIC  sporta skolotāju kursi Latvijāi</t>
  </si>
  <si>
    <t>18.09.2026.</t>
  </si>
  <si>
    <t>Latvijas Skolēnu 80.spartakiāde pludmales v/b” “Pamatsklu kauss”</t>
  </si>
  <si>
    <t>Eiropas Skolu sporta diena - nacionālais pasākums.</t>
  </si>
  <si>
    <t>Liepājā</t>
  </si>
  <si>
    <t>21.-26.09.2026</t>
  </si>
  <si>
    <t>Eiropas skolus sporta diena Latvijas skolās un Pirmskolas izglītības iestādēs</t>
  </si>
  <si>
    <t>Visā Latvijā</t>
  </si>
  <si>
    <t>23.09.2026.</t>
  </si>
  <si>
    <t>Latvijas Skolēnu 80.spartakiāde vieglatlētikā “Vidusskolu kauss”</t>
  </si>
  <si>
    <t>Latvijas Skolēnu 80.spartakiāde vieglatlētikā “Pamatskolu kauss”</t>
  </si>
  <si>
    <t>Gulbenē</t>
  </si>
  <si>
    <t>25.09.2026.</t>
  </si>
  <si>
    <t>Latvijas Skolēnu 80.spartakiāde rudens krosa stafetes.</t>
  </si>
  <si>
    <t>02.10.2026.</t>
  </si>
  <si>
    <t>Preiļos</t>
  </si>
  <si>
    <t>Latvijas Skolotāju 11. kausa izcīņas turnīrs volejbolā: (3 + 3)</t>
  </si>
  <si>
    <t>23.10.2026.</t>
  </si>
  <si>
    <t>Koknesē.</t>
  </si>
  <si>
    <t>30.10.2016.</t>
  </si>
  <si>
    <t>Latvijas Skolu sacensības “Ķer un Servē « </t>
  </si>
  <si>
    <t>30.-31.10.2026.</t>
  </si>
  <si>
    <t>Pirmsskolas izglītības iestāžu sporta skolotāju kursi</t>
  </si>
  <si>
    <t xml:space="preserve">Latvijas Skolēnu 80. spartakiāde volejbolā  “Pamatskolu kauss”:un Vidusskolu kauss </t>
  </si>
  <si>
    <t>13.11.2026.</t>
  </si>
  <si>
    <t>24.11.2026.</t>
  </si>
  <si>
    <t>Latvijas skolu sacensības “Veiklo stafetes”</t>
  </si>
  <si>
    <t>01.12.2026.</t>
  </si>
  <si>
    <t>Latvijas skolu komandu čempionāts badmintonā.</t>
  </si>
  <si>
    <t>Siguldā</t>
  </si>
  <si>
    <t>Latvijas skolu sacensības “Jauno volejbolistu kauss”.</t>
  </si>
  <si>
    <t>04.12.2026.</t>
  </si>
  <si>
    <t>Janvāris</t>
  </si>
  <si>
    <t>Februāris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</si>
  <si>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</si>
  <si>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</si>
  <si>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</si>
  <si>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</si>
  <si>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</si>
  <si>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</si>
  <si>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</si>
  <si>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</si>
  <si>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</si>
  <si>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Marts</t>
  </si>
  <si>
    <t>2026.gada</t>
  </si>
  <si>
    <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  <r>
      <rPr>
        <b/>
        <sz val="16"/>
        <rFont val="Times New Roman"/>
        <family val="1"/>
        <charset val="186"/>
      </rPr>
      <t xml:space="preserve"> 2026.gadā</t>
    </r>
  </si>
  <si>
    <t>25.-31.06.2026.</t>
  </si>
  <si>
    <t>LSSF telef</t>
  </si>
  <si>
    <t>Atalgojums  grāmatvedei</t>
  </si>
  <si>
    <t>Organizācijas vadītājs _Andris Lukss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</si>
</sst>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6]yyyy/mm/dd"/>
  </numFmts>
  <fonts count="19" x14ac:knownFonts="1"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 applyAlignment="1">
      <alignment horizontal="center"/>
    </xf>
    <xf numFmtId="0" fontId="10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9" fontId="11" fillId="0" borderId="11" xfId="0" applyNumberFormat="1" applyFont="1" applyBorder="1" applyAlignment="1">
      <alignment horizontal="center" vertical="center" textRotation="90" wrapText="1"/>
    </xf>
    <xf numFmtId="9" fontId="11" fillId="0" borderId="12" xfId="0" applyNumberFormat="1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right"/>
    </xf>
    <xf numFmtId="0" fontId="10" fillId="0" borderId="15" xfId="0" applyFont="1" applyBorder="1"/>
    <xf numFmtId="4" fontId="11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4" fontId="14" fillId="0" borderId="10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4" fontId="11" fillId="2" borderId="15" xfId="0" applyNumberFormat="1" applyFont="1" applyFill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64" fontId="14" fillId="0" borderId="17" xfId="0" applyNumberFormat="1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1_pielikums_IZM_LSSF_2025_T&#257;me(09.07)_GATAVA.xlsx" TargetMode="External"/><Relationship Id="rId2" Type="http://schemas.openxmlformats.org/officeDocument/2006/relationships/externalLinkPath" Target="file:///E:\LSSIC\lssf\gada_tames\2025\1_pielikums_IZM_LSSF_2025_T&#257;me(09.07)_GATAVA.xlsx" TargetMode="External"/><Relationship Id="rId1" Type="http://schemas.openxmlformats.org/officeDocument/2006/relationships/externalLinkPath" Target="/LSSIC/lssf/gada_tames/2025/1_pielikums_IZM_LSSF_2025_T&#257;me(09.07)_GAT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ielikums - TĀME"/>
    </sheetNames>
    <sheetDataSet>
      <sheetData sheetId="0">
        <row r="47">
          <cell r="F47">
            <v>310</v>
          </cell>
          <cell r="G47">
            <v>73</v>
          </cell>
        </row>
        <row r="48">
          <cell r="F48">
            <v>310</v>
          </cell>
          <cell r="G48">
            <v>73</v>
          </cell>
        </row>
        <row r="49">
          <cell r="F49">
            <v>310</v>
          </cell>
          <cell r="G49">
            <v>73</v>
          </cell>
        </row>
        <row r="50">
          <cell r="F50">
            <v>310</v>
          </cell>
          <cell r="G50">
            <v>73</v>
          </cell>
        </row>
        <row r="51">
          <cell r="F51">
            <v>310</v>
          </cell>
          <cell r="G51">
            <v>73</v>
          </cell>
        </row>
        <row r="52">
          <cell r="F52">
            <v>310</v>
          </cell>
          <cell r="G52">
            <v>73</v>
          </cell>
        </row>
        <row r="53">
          <cell r="F53">
            <v>310</v>
          </cell>
          <cell r="G53">
            <v>73</v>
          </cell>
        </row>
        <row r="54">
          <cell r="F54">
            <v>310</v>
          </cell>
          <cell r="G54">
            <v>73</v>
          </cell>
        </row>
        <row r="55">
          <cell r="F55">
            <v>310</v>
          </cell>
          <cell r="G55">
            <v>73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V71"/>
  <sheetViews>
    <sheetView tabSelected="1" topLeftCell="A55" zoomScale="85" zoomScaleNormal="85" zoomScalePageLayoutView="70" workbookViewId="0">
      <selection activeCell="E64" sqref="E64:O64"/>
    </sheetView>
  </sheetViews>
  <sheetFormatPr defaultColWidth="9.21875" defaultRowHeight="14.4" x14ac:dyDescent="0.3"/>
  <cols>
    <col min="1" max="1" width="6.77734375" style="1" customWidth="1"/>
    <col min="2" max="2" width="26.5546875" style="2" customWidth="1"/>
    <col min="3" max="3" width="78.44140625" style="2" customWidth="1"/>
    <col min="4" max="4" width="10.77734375" style="2" customWidth="1"/>
    <col min="5" max="5" width="21.21875" style="2" customWidth="1"/>
    <col min="6" max="7" width="11.77734375" style="2" customWidth="1"/>
    <col min="8" max="8" width="7.21875" style="2" customWidth="1"/>
    <col min="9" max="9" width="7" style="2" customWidth="1"/>
    <col min="10" max="10" width="11.21875" style="2" customWidth="1"/>
    <col min="11" max="13" width="7.77734375" style="2" customWidth="1"/>
    <col min="14" max="14" width="9.5546875" style="2" customWidth="1"/>
    <col min="15" max="15" width="10.21875" style="2" customWidth="1"/>
    <col min="16" max="1010" width="9.21875" style="2"/>
  </cols>
  <sheetData>
    <row r="1" spans="1:16" ht="41.25" customHeight="1" x14ac:dyDescent="0.3">
      <c r="B1" s="3"/>
      <c r="C1" s="63" t="s">
        <v>121</v>
      </c>
      <c r="D1" s="63"/>
      <c r="E1" s="63"/>
      <c r="F1" s="63"/>
      <c r="G1" s="63"/>
      <c r="H1" s="63"/>
      <c r="I1" s="63"/>
      <c r="J1" s="63"/>
      <c r="K1" s="61"/>
      <c r="L1" s="61"/>
      <c r="M1" s="61"/>
      <c r="N1" s="61"/>
      <c r="O1" s="61"/>
      <c r="P1" s="4"/>
    </row>
    <row r="2" spans="1:16" s="7" customFormat="1" ht="15.6" x14ac:dyDescent="0.3">
      <c r="A2" s="5"/>
      <c r="B2" s="6"/>
      <c r="C2" s="6"/>
      <c r="D2" s="6"/>
      <c r="E2" s="6"/>
      <c r="F2" s="6"/>
      <c r="G2" s="6"/>
      <c r="H2" s="6"/>
      <c r="I2" s="6"/>
      <c r="J2" s="6"/>
    </row>
    <row r="3" spans="1:16" s="7" customFormat="1" ht="17.399999999999999" x14ac:dyDescent="0.3">
      <c r="A3" s="6" t="s">
        <v>17</v>
      </c>
      <c r="B3" s="8"/>
      <c r="C3" s="60" t="s">
        <v>31</v>
      </c>
      <c r="D3" s="8"/>
      <c r="E3" s="8"/>
      <c r="F3" s="8"/>
      <c r="G3" s="8"/>
      <c r="H3" s="9"/>
      <c r="I3" s="9"/>
      <c r="J3" s="9"/>
    </row>
    <row r="4" spans="1:16" s="7" customFormat="1" ht="15.6" x14ac:dyDescent="0.3">
      <c r="A4" s="10" t="s">
        <v>0</v>
      </c>
      <c r="B4" s="8"/>
      <c r="C4" s="8" t="s">
        <v>120</v>
      </c>
      <c r="D4" s="8"/>
      <c r="E4" s="8"/>
      <c r="F4" s="8"/>
      <c r="G4" s="8"/>
      <c r="H4" s="8"/>
      <c r="I4" s="8"/>
      <c r="J4" s="9"/>
    </row>
    <row r="5" spans="1:16" s="7" customFormat="1" ht="15.6" x14ac:dyDescent="0.3">
      <c r="A5" s="11" t="s">
        <v>18</v>
      </c>
      <c r="B5" s="8"/>
      <c r="C5" s="8" t="s">
        <v>32</v>
      </c>
      <c r="D5" s="8"/>
      <c r="E5" s="8"/>
      <c r="F5" s="8"/>
      <c r="G5" s="8"/>
      <c r="H5" s="8"/>
      <c r="I5" s="8"/>
      <c r="J5" s="9"/>
    </row>
    <row r="6" spans="1:16" s="7" customFormat="1" ht="15.6" x14ac:dyDescent="0.3">
      <c r="A6" s="12" t="s">
        <v>19</v>
      </c>
      <c r="B6" s="12"/>
      <c r="C6" s="12"/>
      <c r="D6" s="12"/>
      <c r="E6" s="12"/>
      <c r="F6" s="12"/>
      <c r="G6" s="12"/>
      <c r="H6" s="12"/>
      <c r="I6" s="12"/>
      <c r="J6" s="8"/>
    </row>
    <row r="7" spans="1:16" s="7" customFormat="1" ht="16.2" thickBot="1" x14ac:dyDescent="0.35">
      <c r="A7" s="5"/>
      <c r="B7" s="8"/>
      <c r="C7" s="8"/>
      <c r="D7" s="8"/>
      <c r="E7" s="8"/>
      <c r="F7" s="8"/>
      <c r="G7" s="8"/>
      <c r="H7" s="8"/>
      <c r="I7" s="8"/>
      <c r="J7" s="13"/>
      <c r="K7" s="14"/>
      <c r="L7" s="14"/>
      <c r="M7" s="14"/>
      <c r="N7" s="14"/>
      <c r="O7" s="14"/>
    </row>
    <row r="8" spans="1:16" s="7" customFormat="1" ht="15.6" x14ac:dyDescent="0.3">
      <c r="A8" s="15"/>
      <c r="B8" s="16"/>
      <c r="C8" s="17"/>
      <c r="D8" s="17"/>
      <c r="E8" s="18"/>
      <c r="F8" s="19">
        <v>1100</v>
      </c>
      <c r="G8" s="19">
        <v>1200</v>
      </c>
      <c r="H8" s="19">
        <v>2100</v>
      </c>
      <c r="I8" s="20">
        <v>2200</v>
      </c>
      <c r="J8" s="19">
        <v>2300</v>
      </c>
      <c r="K8" s="21">
        <v>3200</v>
      </c>
      <c r="L8" s="21">
        <v>5100</v>
      </c>
      <c r="M8" s="21">
        <v>5200</v>
      </c>
      <c r="N8" s="21">
        <v>7700</v>
      </c>
      <c r="O8" s="22"/>
    </row>
    <row r="9" spans="1:16" s="7" customFormat="1" ht="178.5" customHeight="1" x14ac:dyDescent="0.3">
      <c r="A9" s="23" t="s">
        <v>1</v>
      </c>
      <c r="B9" s="24" t="s">
        <v>2</v>
      </c>
      <c r="C9" s="24" t="s">
        <v>3</v>
      </c>
      <c r="D9" s="24" t="s">
        <v>4</v>
      </c>
      <c r="E9" s="25" t="s">
        <v>5</v>
      </c>
      <c r="F9" s="26" t="s">
        <v>22</v>
      </c>
      <c r="G9" s="27" t="s">
        <v>23</v>
      </c>
      <c r="H9" s="28" t="s">
        <v>24</v>
      </c>
      <c r="I9" s="28" t="s">
        <v>25</v>
      </c>
      <c r="J9" s="28" t="s">
        <v>26</v>
      </c>
      <c r="K9" s="28" t="s">
        <v>27</v>
      </c>
      <c r="L9" s="28" t="s">
        <v>28</v>
      </c>
      <c r="M9" s="28" t="s">
        <v>29</v>
      </c>
      <c r="N9" s="28" t="s">
        <v>30</v>
      </c>
      <c r="O9" s="29" t="s">
        <v>6</v>
      </c>
    </row>
    <row r="10" spans="1:16" s="7" customFormat="1" ht="32.25" customHeight="1" thickBot="1" x14ac:dyDescent="0.35">
      <c r="A10" s="51">
        <v>1</v>
      </c>
      <c r="B10" s="52" t="s">
        <v>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</row>
    <row r="11" spans="1:16" s="7" customFormat="1" ht="32.25" customHeight="1" thickBot="1" x14ac:dyDescent="0.35">
      <c r="A11" s="30" t="s">
        <v>8</v>
      </c>
      <c r="B11" s="49" t="s">
        <v>33</v>
      </c>
      <c r="C11" s="50" t="s">
        <v>34</v>
      </c>
      <c r="D11" s="50">
        <v>250</v>
      </c>
      <c r="E11" s="50" t="s">
        <v>35</v>
      </c>
      <c r="F11" s="50"/>
      <c r="G11" s="50"/>
      <c r="H11" s="50">
        <v>510</v>
      </c>
      <c r="I11" s="50">
        <v>400</v>
      </c>
      <c r="J11" s="50">
        <v>295</v>
      </c>
      <c r="K11" s="50"/>
      <c r="L11" s="50"/>
      <c r="M11" s="50"/>
      <c r="N11" s="50">
        <v>100</v>
      </c>
      <c r="O11" s="34">
        <f>SUM(F11:N11)</f>
        <v>1305</v>
      </c>
    </row>
    <row r="12" spans="1:16" s="7" customFormat="1" ht="32.25" customHeight="1" thickBot="1" x14ac:dyDescent="0.35">
      <c r="A12" s="30" t="s">
        <v>9</v>
      </c>
      <c r="B12" s="49" t="s">
        <v>37</v>
      </c>
      <c r="C12" s="50" t="s">
        <v>36</v>
      </c>
      <c r="D12" s="50">
        <v>280</v>
      </c>
      <c r="E12" s="50" t="s">
        <v>38</v>
      </c>
      <c r="F12" s="50"/>
      <c r="G12" s="50"/>
      <c r="H12" s="50">
        <v>410</v>
      </c>
      <c r="I12" s="50">
        <v>180</v>
      </c>
      <c r="J12" s="50">
        <v>490</v>
      </c>
      <c r="K12" s="50"/>
      <c r="L12" s="50"/>
      <c r="M12" s="50"/>
      <c r="N12" s="50"/>
      <c r="O12" s="34">
        <f t="shared" ref="O12:O43" si="0">SUM(F12:N12)</f>
        <v>1080</v>
      </c>
    </row>
    <row r="13" spans="1:16" s="7" customFormat="1" ht="32.25" customHeight="1" thickBot="1" x14ac:dyDescent="0.35">
      <c r="A13" s="30">
        <v>1.3</v>
      </c>
      <c r="B13" s="49" t="s">
        <v>39</v>
      </c>
      <c r="C13" s="50" t="s">
        <v>40</v>
      </c>
      <c r="D13" s="50">
        <v>100</v>
      </c>
      <c r="E13" s="50" t="s">
        <v>41</v>
      </c>
      <c r="F13" s="50"/>
      <c r="G13" s="50"/>
      <c r="H13" s="50">
        <v>400</v>
      </c>
      <c r="I13" s="50"/>
      <c r="J13" s="50">
        <v>215</v>
      </c>
      <c r="K13" s="50"/>
      <c r="L13" s="50"/>
      <c r="M13" s="50"/>
      <c r="N13" s="50"/>
      <c r="O13" s="34">
        <f t="shared" si="0"/>
        <v>615</v>
      </c>
    </row>
    <row r="14" spans="1:16" s="7" customFormat="1" ht="32.25" customHeight="1" thickBot="1" x14ac:dyDescent="0.35">
      <c r="A14" s="30">
        <v>1.4</v>
      </c>
      <c r="B14" s="49" t="s">
        <v>42</v>
      </c>
      <c r="C14" s="50" t="s">
        <v>43</v>
      </c>
      <c r="D14" s="50">
        <v>178</v>
      </c>
      <c r="E14" s="50" t="s">
        <v>44</v>
      </c>
      <c r="F14" s="50"/>
      <c r="G14" s="50"/>
      <c r="H14" s="50">
        <v>410</v>
      </c>
      <c r="I14" s="50">
        <v>150</v>
      </c>
      <c r="J14" s="50"/>
      <c r="K14" s="50"/>
      <c r="L14" s="50"/>
      <c r="M14" s="50"/>
      <c r="N14" s="50"/>
      <c r="O14" s="34">
        <f t="shared" si="0"/>
        <v>560</v>
      </c>
    </row>
    <row r="15" spans="1:16" s="7" customFormat="1" ht="32.25" customHeight="1" thickBot="1" x14ac:dyDescent="0.35">
      <c r="A15" s="30">
        <v>1.5</v>
      </c>
      <c r="B15" s="49" t="s">
        <v>47</v>
      </c>
      <c r="C15" s="50" t="s">
        <v>45</v>
      </c>
      <c r="D15" s="50">
        <v>89</v>
      </c>
      <c r="E15" s="50" t="s">
        <v>46</v>
      </c>
      <c r="F15" s="50"/>
      <c r="G15" s="50"/>
      <c r="H15" s="50">
        <v>200</v>
      </c>
      <c r="I15" s="50"/>
      <c r="J15" s="50">
        <v>230</v>
      </c>
      <c r="K15" s="50"/>
      <c r="L15" s="50"/>
      <c r="M15" s="50"/>
      <c r="N15" s="50"/>
      <c r="O15" s="34">
        <f t="shared" si="0"/>
        <v>430</v>
      </c>
    </row>
    <row r="16" spans="1:16" s="7" customFormat="1" ht="32.25" customHeight="1" thickBot="1" x14ac:dyDescent="0.35">
      <c r="A16" s="30">
        <v>1.6</v>
      </c>
      <c r="B16" s="49" t="s">
        <v>50</v>
      </c>
      <c r="C16" s="50" t="s">
        <v>48</v>
      </c>
      <c r="D16" s="50">
        <v>126</v>
      </c>
      <c r="E16" s="50" t="s">
        <v>49</v>
      </c>
      <c r="F16" s="50"/>
      <c r="G16" s="50"/>
      <c r="H16" s="50">
        <v>400</v>
      </c>
      <c r="I16" s="50"/>
      <c r="J16" s="50">
        <v>215</v>
      </c>
      <c r="K16" s="50"/>
      <c r="L16" s="50"/>
      <c r="M16" s="50"/>
      <c r="N16" s="50"/>
      <c r="O16" s="34">
        <f t="shared" si="0"/>
        <v>615</v>
      </c>
    </row>
    <row r="17" spans="1:15" s="7" customFormat="1" ht="32.25" customHeight="1" thickBot="1" x14ac:dyDescent="0.35">
      <c r="A17" s="30">
        <v>1.7</v>
      </c>
      <c r="B17" s="49" t="s">
        <v>51</v>
      </c>
      <c r="C17" s="50" t="s">
        <v>52</v>
      </c>
      <c r="D17" s="50">
        <v>110</v>
      </c>
      <c r="E17" s="50" t="s">
        <v>53</v>
      </c>
      <c r="F17" s="50"/>
      <c r="G17" s="50"/>
      <c r="H17" s="50">
        <v>280</v>
      </c>
      <c r="I17" s="50"/>
      <c r="J17" s="50">
        <v>120</v>
      </c>
      <c r="K17" s="50"/>
      <c r="L17" s="50"/>
      <c r="M17" s="50"/>
      <c r="N17" s="50"/>
      <c r="O17" s="34">
        <f t="shared" si="0"/>
        <v>400</v>
      </c>
    </row>
    <row r="18" spans="1:15" s="7" customFormat="1" ht="32.25" customHeight="1" thickBot="1" x14ac:dyDescent="0.35">
      <c r="A18" s="30">
        <v>1.8</v>
      </c>
      <c r="B18" s="49" t="s">
        <v>54</v>
      </c>
      <c r="C18" s="50" t="s">
        <v>55</v>
      </c>
      <c r="D18" s="50">
        <v>80</v>
      </c>
      <c r="E18" s="50" t="s">
        <v>53</v>
      </c>
      <c r="F18" s="50"/>
      <c r="G18" s="50"/>
      <c r="H18" s="50">
        <v>300</v>
      </c>
      <c r="I18" s="50"/>
      <c r="J18" s="50">
        <v>480</v>
      </c>
      <c r="K18" s="50"/>
      <c r="L18" s="50"/>
      <c r="M18" s="50"/>
      <c r="N18" s="50"/>
      <c r="O18" s="34">
        <f t="shared" si="0"/>
        <v>780</v>
      </c>
    </row>
    <row r="19" spans="1:15" s="7" customFormat="1" ht="32.25" customHeight="1" thickBot="1" x14ac:dyDescent="0.35">
      <c r="A19" s="30">
        <v>1.9</v>
      </c>
      <c r="B19" s="49" t="s">
        <v>57</v>
      </c>
      <c r="C19" s="50" t="s">
        <v>56</v>
      </c>
      <c r="D19" s="50">
        <v>90</v>
      </c>
      <c r="E19" s="50" t="s">
        <v>53</v>
      </c>
      <c r="F19" s="50"/>
      <c r="G19" s="50"/>
      <c r="H19" s="50">
        <v>280</v>
      </c>
      <c r="I19" s="50"/>
      <c r="J19" s="50">
        <v>120</v>
      </c>
      <c r="K19" s="50"/>
      <c r="L19" s="50"/>
      <c r="M19" s="50"/>
      <c r="N19" s="50"/>
      <c r="O19" s="34">
        <f t="shared" si="0"/>
        <v>400</v>
      </c>
    </row>
    <row r="20" spans="1:15" s="7" customFormat="1" ht="32.25" customHeight="1" thickBot="1" x14ac:dyDescent="0.35">
      <c r="A20" s="55">
        <v>1.1000000000000001</v>
      </c>
      <c r="B20" s="49" t="s">
        <v>59</v>
      </c>
      <c r="C20" s="50" t="s">
        <v>58</v>
      </c>
      <c r="D20" s="50">
        <v>110</v>
      </c>
      <c r="E20" s="50" t="s">
        <v>60</v>
      </c>
      <c r="F20" s="50"/>
      <c r="G20" s="50"/>
      <c r="H20" s="50">
        <v>350</v>
      </c>
      <c r="I20" s="50"/>
      <c r="J20" s="50">
        <v>260</v>
      </c>
      <c r="K20" s="50"/>
      <c r="L20" s="50"/>
      <c r="M20" s="50"/>
      <c r="N20" s="50"/>
      <c r="O20" s="34">
        <f t="shared" si="0"/>
        <v>610</v>
      </c>
    </row>
    <row r="21" spans="1:15" s="7" customFormat="1" ht="32.25" customHeight="1" thickBot="1" x14ac:dyDescent="0.35">
      <c r="A21" s="30">
        <v>1.1100000000000001</v>
      </c>
      <c r="B21" s="49" t="s">
        <v>61</v>
      </c>
      <c r="C21" s="50" t="s">
        <v>62</v>
      </c>
      <c r="D21" s="50">
        <v>290</v>
      </c>
      <c r="E21" s="50" t="s">
        <v>49</v>
      </c>
      <c r="F21" s="50"/>
      <c r="G21" s="50"/>
      <c r="H21" s="50">
        <v>350</v>
      </c>
      <c r="I21" s="50"/>
      <c r="J21" s="50">
        <v>240</v>
      </c>
      <c r="K21" s="50"/>
      <c r="L21" s="50"/>
      <c r="M21" s="50"/>
      <c r="N21" s="50"/>
      <c r="O21" s="34">
        <f t="shared" si="0"/>
        <v>590</v>
      </c>
    </row>
    <row r="22" spans="1:15" s="7" customFormat="1" ht="32.25" customHeight="1" thickBot="1" x14ac:dyDescent="0.35">
      <c r="A22" s="30">
        <v>1.1200000000000001</v>
      </c>
      <c r="B22" s="49" t="s">
        <v>63</v>
      </c>
      <c r="C22" s="50" t="s">
        <v>64</v>
      </c>
      <c r="D22" s="50">
        <v>90</v>
      </c>
      <c r="E22" s="50" t="s">
        <v>53</v>
      </c>
      <c r="F22" s="50"/>
      <c r="G22" s="50"/>
      <c r="H22" s="50">
        <v>280</v>
      </c>
      <c r="I22" s="50"/>
      <c r="J22" s="50">
        <v>240</v>
      </c>
      <c r="K22" s="50"/>
      <c r="L22" s="50"/>
      <c r="M22" s="50"/>
      <c r="N22" s="50"/>
      <c r="O22" s="34">
        <f t="shared" si="0"/>
        <v>520</v>
      </c>
    </row>
    <row r="23" spans="1:15" s="7" customFormat="1" ht="32.25" customHeight="1" thickBot="1" x14ac:dyDescent="0.35">
      <c r="A23" s="30">
        <v>1.1299999999999999</v>
      </c>
      <c r="B23" s="49" t="s">
        <v>65</v>
      </c>
      <c r="C23" s="50" t="s">
        <v>66</v>
      </c>
      <c r="D23" s="50">
        <v>140</v>
      </c>
      <c r="E23" s="50" t="s">
        <v>38</v>
      </c>
      <c r="F23" s="50"/>
      <c r="G23" s="50"/>
      <c r="H23" s="50">
        <v>300</v>
      </c>
      <c r="I23" s="50"/>
      <c r="J23" s="50">
        <v>300</v>
      </c>
      <c r="K23" s="50"/>
      <c r="L23" s="50"/>
      <c r="M23" s="50"/>
      <c r="N23" s="50"/>
      <c r="O23" s="34">
        <f t="shared" si="0"/>
        <v>600</v>
      </c>
    </row>
    <row r="24" spans="1:15" s="7" customFormat="1" ht="32.25" customHeight="1" thickBot="1" x14ac:dyDescent="0.35">
      <c r="A24" s="30">
        <v>1.1399999999999999</v>
      </c>
      <c r="B24" s="49" t="s">
        <v>69</v>
      </c>
      <c r="C24" s="50" t="s">
        <v>67</v>
      </c>
      <c r="D24" s="50">
        <v>120</v>
      </c>
      <c r="E24" s="50" t="s">
        <v>68</v>
      </c>
      <c r="F24" s="50"/>
      <c r="G24" s="50"/>
      <c r="H24" s="50">
        <v>400</v>
      </c>
      <c r="I24" s="50">
        <v>300</v>
      </c>
      <c r="J24" s="50">
        <v>200</v>
      </c>
      <c r="K24" s="50"/>
      <c r="L24" s="50"/>
      <c r="M24" s="50"/>
      <c r="N24" s="50"/>
      <c r="O24" s="34">
        <f t="shared" si="0"/>
        <v>900</v>
      </c>
    </row>
    <row r="25" spans="1:15" s="7" customFormat="1" ht="32.25" customHeight="1" thickBot="1" x14ac:dyDescent="0.35">
      <c r="A25" s="30">
        <v>1.1499999999999999</v>
      </c>
      <c r="B25" s="49" t="s">
        <v>70</v>
      </c>
      <c r="C25" s="50" t="s">
        <v>71</v>
      </c>
      <c r="D25" s="50">
        <v>160</v>
      </c>
      <c r="E25" s="50" t="s">
        <v>72</v>
      </c>
      <c r="F25" s="50"/>
      <c r="G25" s="50"/>
      <c r="H25" s="50">
        <v>400</v>
      </c>
      <c r="I25" s="50"/>
      <c r="J25" s="50">
        <v>400</v>
      </c>
      <c r="K25" s="50"/>
      <c r="L25" s="50"/>
      <c r="M25" s="50"/>
      <c r="N25" s="50"/>
      <c r="O25" s="34">
        <f t="shared" si="0"/>
        <v>800</v>
      </c>
    </row>
    <row r="26" spans="1:15" s="7" customFormat="1" ht="32.25" customHeight="1" thickBot="1" x14ac:dyDescent="0.35">
      <c r="A26" s="30">
        <v>1.1599999999999999</v>
      </c>
      <c r="B26" s="49" t="s">
        <v>122</v>
      </c>
      <c r="C26" s="50" t="s">
        <v>74</v>
      </c>
      <c r="D26" s="50">
        <v>6</v>
      </c>
      <c r="E26" s="50" t="s">
        <v>73</v>
      </c>
      <c r="F26" s="50"/>
      <c r="G26" s="50"/>
      <c r="H26" s="50"/>
      <c r="I26" s="50">
        <v>800</v>
      </c>
      <c r="J26" s="50"/>
      <c r="K26" s="50"/>
      <c r="L26" s="50"/>
      <c r="M26" s="50"/>
      <c r="N26" s="50"/>
      <c r="O26" s="34">
        <f t="shared" si="0"/>
        <v>800</v>
      </c>
    </row>
    <row r="27" spans="1:15" s="7" customFormat="1" ht="32.25" customHeight="1" thickBot="1" x14ac:dyDescent="0.35">
      <c r="A27" s="30">
        <v>1.17</v>
      </c>
      <c r="B27" s="49" t="s">
        <v>75</v>
      </c>
      <c r="C27" s="50" t="s">
        <v>76</v>
      </c>
      <c r="D27" s="50">
        <v>120</v>
      </c>
      <c r="E27" s="50" t="s">
        <v>41</v>
      </c>
      <c r="F27" s="50">
        <v>1000</v>
      </c>
      <c r="G27" s="50">
        <v>250</v>
      </c>
      <c r="H27" s="50"/>
      <c r="I27" s="50">
        <v>500</v>
      </c>
      <c r="J27" s="50"/>
      <c r="K27" s="50"/>
      <c r="L27" s="50"/>
      <c r="M27" s="50"/>
      <c r="N27" s="50"/>
      <c r="O27" s="34">
        <f t="shared" si="0"/>
        <v>1750</v>
      </c>
    </row>
    <row r="28" spans="1:15" s="7" customFormat="1" ht="32.25" customHeight="1" thickBot="1" x14ac:dyDescent="0.35">
      <c r="A28" s="30">
        <v>1.18</v>
      </c>
      <c r="B28" s="49" t="s">
        <v>77</v>
      </c>
      <c r="C28" s="50" t="s">
        <v>78</v>
      </c>
      <c r="D28" s="50">
        <v>150</v>
      </c>
      <c r="E28" s="50" t="s">
        <v>68</v>
      </c>
      <c r="F28" s="50"/>
      <c r="G28" s="50"/>
      <c r="H28" s="50">
        <v>400</v>
      </c>
      <c r="I28" s="50">
        <v>200</v>
      </c>
      <c r="J28" s="50">
        <v>400</v>
      </c>
      <c r="K28" s="50"/>
      <c r="L28" s="50"/>
      <c r="M28" s="50"/>
      <c r="N28" s="50"/>
      <c r="O28" s="34">
        <f t="shared" si="0"/>
        <v>1000</v>
      </c>
    </row>
    <row r="29" spans="1:15" s="7" customFormat="1" ht="32.25" customHeight="1" thickBot="1" x14ac:dyDescent="0.35">
      <c r="A29" s="30">
        <v>1.19</v>
      </c>
      <c r="B29" s="49" t="s">
        <v>77</v>
      </c>
      <c r="C29" s="50" t="s">
        <v>79</v>
      </c>
      <c r="D29" s="50">
        <v>500</v>
      </c>
      <c r="E29" s="50" t="s">
        <v>80</v>
      </c>
      <c r="F29" s="50"/>
      <c r="G29" s="50"/>
      <c r="H29" s="50"/>
      <c r="I29" s="50"/>
      <c r="J29" s="50">
        <v>100</v>
      </c>
      <c r="K29" s="50"/>
      <c r="L29" s="50"/>
      <c r="M29" s="50"/>
      <c r="N29" s="50"/>
      <c r="O29" s="34">
        <f t="shared" si="0"/>
        <v>100</v>
      </c>
    </row>
    <row r="30" spans="1:15" s="7" customFormat="1" ht="32.25" customHeight="1" thickBot="1" x14ac:dyDescent="0.35">
      <c r="A30" s="55">
        <v>1.2</v>
      </c>
      <c r="B30" s="49" t="s">
        <v>81</v>
      </c>
      <c r="C30" s="50" t="s">
        <v>82</v>
      </c>
      <c r="D30" s="50">
        <v>36000</v>
      </c>
      <c r="E30" s="50" t="s">
        <v>83</v>
      </c>
      <c r="F30" s="50"/>
      <c r="G30" s="50"/>
      <c r="H30" s="50"/>
      <c r="I30" s="50"/>
      <c r="J30" s="50">
        <v>200</v>
      </c>
      <c r="K30" s="50"/>
      <c r="L30" s="50"/>
      <c r="M30" s="50"/>
      <c r="N30" s="50"/>
      <c r="O30" s="34">
        <f t="shared" si="0"/>
        <v>200</v>
      </c>
    </row>
    <row r="31" spans="1:15" s="7" customFormat="1" ht="32.25" customHeight="1" thickBot="1" x14ac:dyDescent="0.35">
      <c r="A31" s="55">
        <v>1.21</v>
      </c>
      <c r="B31" s="49" t="s">
        <v>84</v>
      </c>
      <c r="C31" s="50" t="s">
        <v>85</v>
      </c>
      <c r="D31" s="50">
        <v>140</v>
      </c>
      <c r="E31" s="50" t="s">
        <v>49</v>
      </c>
      <c r="F31" s="50"/>
      <c r="G31" s="50"/>
      <c r="H31" s="50">
        <v>400</v>
      </c>
      <c r="I31" s="50"/>
      <c r="J31" s="50">
        <v>300</v>
      </c>
      <c r="K31" s="50"/>
      <c r="L31" s="50"/>
      <c r="M31" s="50"/>
      <c r="N31" s="50"/>
      <c r="O31" s="34">
        <f t="shared" si="0"/>
        <v>700</v>
      </c>
    </row>
    <row r="32" spans="1:15" s="7" customFormat="1" ht="32.25" customHeight="1" thickBot="1" x14ac:dyDescent="0.35">
      <c r="A32" s="55">
        <v>1.22</v>
      </c>
      <c r="B32" s="49" t="s">
        <v>84</v>
      </c>
      <c r="C32" s="50" t="s">
        <v>86</v>
      </c>
      <c r="D32" s="50">
        <v>120</v>
      </c>
      <c r="E32" s="50" t="s">
        <v>49</v>
      </c>
      <c r="F32" s="50"/>
      <c r="G32" s="50"/>
      <c r="H32" s="50"/>
      <c r="I32" s="50"/>
      <c r="J32" s="50">
        <v>200</v>
      </c>
      <c r="K32" s="50"/>
      <c r="L32" s="50"/>
      <c r="M32" s="50"/>
      <c r="N32" s="50"/>
      <c r="O32" s="34">
        <f t="shared" si="0"/>
        <v>200</v>
      </c>
    </row>
    <row r="33" spans="1:15" s="7" customFormat="1" ht="32.25" customHeight="1" thickBot="1" x14ac:dyDescent="0.35">
      <c r="A33" s="55">
        <v>1.23</v>
      </c>
      <c r="B33" s="49" t="s">
        <v>88</v>
      </c>
      <c r="C33" s="50" t="s">
        <v>79</v>
      </c>
      <c r="D33" s="50">
        <v>250</v>
      </c>
      <c r="E33" s="50" t="s">
        <v>49</v>
      </c>
      <c r="F33" s="50"/>
      <c r="G33" s="50"/>
      <c r="H33" s="50"/>
      <c r="I33" s="50"/>
      <c r="J33" s="50">
        <v>100</v>
      </c>
      <c r="K33" s="50"/>
      <c r="L33" s="50"/>
      <c r="M33" s="50"/>
      <c r="N33" s="50"/>
      <c r="O33" s="34">
        <f t="shared" si="0"/>
        <v>100</v>
      </c>
    </row>
    <row r="34" spans="1:15" s="7" customFormat="1" ht="32.25" customHeight="1" thickBot="1" x14ac:dyDescent="0.35">
      <c r="A34" s="55">
        <v>1.24</v>
      </c>
      <c r="B34" s="49" t="s">
        <v>88</v>
      </c>
      <c r="C34" s="50" t="s">
        <v>79</v>
      </c>
      <c r="D34" s="50">
        <v>300</v>
      </c>
      <c r="E34" s="50" t="s">
        <v>87</v>
      </c>
      <c r="F34" s="50"/>
      <c r="G34" s="50"/>
      <c r="H34" s="50"/>
      <c r="I34" s="50"/>
      <c r="J34" s="50">
        <v>100</v>
      </c>
      <c r="K34" s="50"/>
      <c r="L34" s="50"/>
      <c r="M34" s="50"/>
      <c r="N34" s="50"/>
      <c r="O34" s="34">
        <f t="shared" si="0"/>
        <v>100</v>
      </c>
    </row>
    <row r="35" spans="1:15" s="7" customFormat="1" ht="32.25" customHeight="1" thickBot="1" x14ac:dyDescent="0.35">
      <c r="A35" s="55">
        <v>1.25</v>
      </c>
      <c r="B35" s="49" t="s">
        <v>90</v>
      </c>
      <c r="C35" s="50" t="s">
        <v>89</v>
      </c>
      <c r="D35" s="50">
        <v>380</v>
      </c>
      <c r="E35" s="50" t="s">
        <v>91</v>
      </c>
      <c r="F35" s="50"/>
      <c r="G35" s="50"/>
      <c r="H35" s="50">
        <v>400</v>
      </c>
      <c r="I35" s="50">
        <v>474</v>
      </c>
      <c r="J35" s="50">
        <v>400</v>
      </c>
      <c r="K35" s="50"/>
      <c r="L35" s="50"/>
      <c r="M35" s="50"/>
      <c r="N35" s="50"/>
      <c r="O35" s="34">
        <f t="shared" si="0"/>
        <v>1274</v>
      </c>
    </row>
    <row r="36" spans="1:15" s="7" customFormat="1" ht="32.25" customHeight="1" thickBot="1" x14ac:dyDescent="0.35">
      <c r="A36" s="55">
        <v>1.26</v>
      </c>
      <c r="B36" s="49" t="s">
        <v>93</v>
      </c>
      <c r="C36" s="50" t="s">
        <v>92</v>
      </c>
      <c r="D36" s="50">
        <v>120</v>
      </c>
      <c r="E36" s="50" t="s">
        <v>94</v>
      </c>
      <c r="F36" s="50"/>
      <c r="G36" s="50"/>
      <c r="H36" s="50">
        <v>300</v>
      </c>
      <c r="I36" s="50">
        <v>250</v>
      </c>
      <c r="J36" s="50">
        <v>300</v>
      </c>
      <c r="K36" s="50"/>
      <c r="L36" s="50"/>
      <c r="M36" s="50"/>
      <c r="N36" s="50"/>
      <c r="O36" s="34">
        <f t="shared" si="0"/>
        <v>850</v>
      </c>
    </row>
    <row r="37" spans="1:15" s="7" customFormat="1" ht="32.25" customHeight="1" thickBot="1" x14ac:dyDescent="0.35">
      <c r="A37" s="55">
        <v>1.27</v>
      </c>
      <c r="B37" s="49" t="s">
        <v>95</v>
      </c>
      <c r="C37" s="50" t="s">
        <v>96</v>
      </c>
      <c r="D37" s="50">
        <v>130</v>
      </c>
      <c r="E37" s="50" t="s">
        <v>60</v>
      </c>
      <c r="F37" s="50"/>
      <c r="G37" s="50"/>
      <c r="H37" s="50">
        <v>250</v>
      </c>
      <c r="I37" s="50"/>
      <c r="J37" s="50">
        <v>200</v>
      </c>
      <c r="K37" s="50"/>
      <c r="L37" s="50"/>
      <c r="M37" s="50"/>
      <c r="N37" s="50"/>
      <c r="O37" s="34">
        <f t="shared" si="0"/>
        <v>450</v>
      </c>
    </row>
    <row r="38" spans="1:15" s="7" customFormat="1" ht="32.25" customHeight="1" thickBot="1" x14ac:dyDescent="0.35">
      <c r="A38" s="55">
        <v>1.28</v>
      </c>
      <c r="B38" s="49" t="s">
        <v>97</v>
      </c>
      <c r="C38" s="50" t="s">
        <v>98</v>
      </c>
      <c r="D38" s="50">
        <v>130</v>
      </c>
      <c r="E38" s="50" t="s">
        <v>41</v>
      </c>
      <c r="F38" s="50">
        <v>1000</v>
      </c>
      <c r="G38" s="50">
        <v>250</v>
      </c>
      <c r="H38" s="50"/>
      <c r="I38" s="50">
        <v>500</v>
      </c>
      <c r="J38" s="50"/>
      <c r="K38" s="50"/>
      <c r="L38" s="50"/>
      <c r="M38" s="50"/>
      <c r="N38" s="50"/>
      <c r="O38" s="34">
        <f t="shared" si="0"/>
        <v>1750</v>
      </c>
    </row>
    <row r="39" spans="1:15" s="7" customFormat="1" ht="32.25" customHeight="1" thickBot="1" x14ac:dyDescent="0.35">
      <c r="A39" s="55">
        <v>1.29</v>
      </c>
      <c r="B39" s="49" t="s">
        <v>100</v>
      </c>
      <c r="C39" s="50" t="s">
        <v>99</v>
      </c>
      <c r="D39" s="50">
        <v>310</v>
      </c>
      <c r="E39" s="50" t="s">
        <v>38</v>
      </c>
      <c r="F39" s="50"/>
      <c r="G39" s="50"/>
      <c r="H39" s="50">
        <v>500</v>
      </c>
      <c r="I39" s="50">
        <v>180</v>
      </c>
      <c r="J39" s="50">
        <v>400</v>
      </c>
      <c r="K39" s="50"/>
      <c r="L39" s="50"/>
      <c r="M39" s="50"/>
      <c r="N39" s="50"/>
      <c r="O39" s="34">
        <f t="shared" si="0"/>
        <v>1080</v>
      </c>
    </row>
    <row r="40" spans="1:15" s="7" customFormat="1" ht="32.25" customHeight="1" thickBot="1" x14ac:dyDescent="0.35">
      <c r="A40" s="55">
        <v>1.3</v>
      </c>
      <c r="B40" s="49" t="s">
        <v>101</v>
      </c>
      <c r="C40" s="50" t="s">
        <v>102</v>
      </c>
      <c r="D40" s="50">
        <v>210</v>
      </c>
      <c r="E40" s="50" t="s">
        <v>49</v>
      </c>
      <c r="F40" s="50"/>
      <c r="G40" s="50"/>
      <c r="H40" s="50">
        <v>400</v>
      </c>
      <c r="I40" s="50"/>
      <c r="J40" s="50">
        <v>1000</v>
      </c>
      <c r="K40" s="50"/>
      <c r="L40" s="50"/>
      <c r="M40" s="50"/>
      <c r="N40" s="50"/>
      <c r="O40" s="34">
        <f t="shared" si="0"/>
        <v>1400</v>
      </c>
    </row>
    <row r="41" spans="1:15" s="7" customFormat="1" ht="32.25" customHeight="1" thickBot="1" x14ac:dyDescent="0.35">
      <c r="A41" s="55">
        <v>1.31</v>
      </c>
      <c r="B41" s="49" t="s">
        <v>103</v>
      </c>
      <c r="C41" s="50" t="s">
        <v>104</v>
      </c>
      <c r="D41" s="50">
        <v>170</v>
      </c>
      <c r="E41" s="50" t="s">
        <v>105</v>
      </c>
      <c r="F41" s="50"/>
      <c r="G41" s="50"/>
      <c r="H41" s="50"/>
      <c r="I41" s="50"/>
      <c r="J41" s="50">
        <v>300</v>
      </c>
      <c r="K41" s="50"/>
      <c r="L41" s="50"/>
      <c r="M41" s="50"/>
      <c r="N41" s="50"/>
      <c r="O41" s="34">
        <f t="shared" si="0"/>
        <v>300</v>
      </c>
    </row>
    <row r="42" spans="1:15" s="7" customFormat="1" ht="32.25" customHeight="1" thickBot="1" x14ac:dyDescent="0.35">
      <c r="A42" s="55">
        <v>1.32</v>
      </c>
      <c r="B42" s="49" t="s">
        <v>107</v>
      </c>
      <c r="C42" s="50" t="s">
        <v>106</v>
      </c>
      <c r="D42" s="50">
        <v>220</v>
      </c>
      <c r="E42" s="50" t="s">
        <v>38</v>
      </c>
      <c r="F42" s="50"/>
      <c r="G42" s="50"/>
      <c r="H42" s="50">
        <v>400</v>
      </c>
      <c r="I42" s="50">
        <v>180</v>
      </c>
      <c r="J42" s="50">
        <v>400</v>
      </c>
      <c r="K42" s="50"/>
      <c r="L42" s="50"/>
      <c r="M42" s="50"/>
      <c r="N42" s="50"/>
      <c r="O42" s="34">
        <f t="shared" si="0"/>
        <v>980</v>
      </c>
    </row>
    <row r="43" spans="1:15" s="7" customFormat="1" ht="32.25" customHeight="1" thickBot="1" x14ac:dyDescent="0.35">
      <c r="A43" s="55">
        <v>1.33</v>
      </c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34">
        <f t="shared" si="0"/>
        <v>0</v>
      </c>
    </row>
    <row r="44" spans="1:15" s="7" customFormat="1" ht="43.95" customHeight="1" thickBot="1" x14ac:dyDescent="0.35">
      <c r="A44" s="51">
        <v>2</v>
      </c>
      <c r="B44" s="52" t="s">
        <v>20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4"/>
    </row>
    <row r="45" spans="1:15" s="7" customFormat="1" ht="32.25" customHeight="1" thickBot="1" x14ac:dyDescent="0.35">
      <c r="A45" s="30" t="s">
        <v>10</v>
      </c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34">
        <f>SUM(F45:N45)</f>
        <v>0</v>
      </c>
    </row>
    <row r="46" spans="1:15" s="7" customFormat="1" ht="32.25" customHeight="1" thickBot="1" x14ac:dyDescent="0.35">
      <c r="A46" s="30" t="s">
        <v>11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34">
        <f>SUM(F46:N46)</f>
        <v>0</v>
      </c>
    </row>
    <row r="47" spans="1:15" s="7" customFormat="1" ht="32.25" customHeight="1" thickBot="1" x14ac:dyDescent="0.35">
      <c r="A47" s="30" t="s">
        <v>12</v>
      </c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34">
        <f>SUM(F47:N47)</f>
        <v>0</v>
      </c>
    </row>
    <row r="48" spans="1:15" s="7" customFormat="1" ht="32.25" customHeight="1" thickBot="1" x14ac:dyDescent="0.35">
      <c r="A48" s="51">
        <v>3</v>
      </c>
      <c r="B48" s="52" t="s">
        <v>21</v>
      </c>
      <c r="C48" s="53"/>
      <c r="D48" s="53"/>
      <c r="E48" s="53"/>
      <c r="F48" s="53" t="s">
        <v>124</v>
      </c>
      <c r="G48" s="53"/>
      <c r="H48" s="53"/>
      <c r="I48" s="53" t="s">
        <v>123</v>
      </c>
      <c r="J48" s="53"/>
      <c r="K48" s="53"/>
      <c r="L48" s="53"/>
      <c r="M48" s="53"/>
      <c r="N48" s="53"/>
      <c r="O48" s="54"/>
    </row>
    <row r="49" spans="1:15" s="7" customFormat="1" ht="32.25" customHeight="1" thickBot="1" x14ac:dyDescent="0.35">
      <c r="A49" s="30" t="s">
        <v>13</v>
      </c>
      <c r="B49" s="49" t="s">
        <v>108</v>
      </c>
      <c r="C49" s="50"/>
      <c r="D49" s="50"/>
      <c r="E49" s="50"/>
      <c r="F49" s="50">
        <v>237</v>
      </c>
      <c r="G49" s="50">
        <f>'[1]1.pielikums - TĀME'!G44</f>
        <v>0</v>
      </c>
      <c r="H49" s="50"/>
      <c r="I49" s="50"/>
      <c r="J49" s="50"/>
      <c r="K49" s="50"/>
      <c r="L49" s="50"/>
      <c r="M49" s="50"/>
      <c r="N49" s="50"/>
      <c r="O49" s="34">
        <f>SUM(F49:N49)</f>
        <v>237</v>
      </c>
    </row>
    <row r="50" spans="1:15" s="7" customFormat="1" ht="32.25" customHeight="1" thickBot="1" x14ac:dyDescent="0.35">
      <c r="A50" s="30" t="s">
        <v>14</v>
      </c>
      <c r="B50" s="49" t="s">
        <v>109</v>
      </c>
      <c r="C50" s="50"/>
      <c r="D50" s="50"/>
      <c r="E50" s="50"/>
      <c r="F50" s="50">
        <v>237</v>
      </c>
      <c r="G50" s="50">
        <f>'[1]1.pielikums - TĀME'!G45</f>
        <v>0</v>
      </c>
      <c r="H50" s="50"/>
      <c r="I50" s="50"/>
      <c r="J50" s="50"/>
      <c r="K50" s="50"/>
      <c r="L50" s="50"/>
      <c r="M50" s="50"/>
      <c r="N50" s="50"/>
      <c r="O50" s="34">
        <f>SUM(F50:N50)</f>
        <v>237</v>
      </c>
    </row>
    <row r="51" spans="1:15" s="7" customFormat="1" ht="31.95" customHeight="1" thickBot="1" x14ac:dyDescent="0.35">
      <c r="A51" s="56">
        <v>3.3</v>
      </c>
      <c r="B51" s="57" t="s">
        <v>119</v>
      </c>
      <c r="C51" s="58"/>
      <c r="D51" s="58"/>
      <c r="E51" s="58"/>
      <c r="F51" s="58">
        <v>237</v>
      </c>
      <c r="G51" s="58">
        <v>0</v>
      </c>
      <c r="H51" s="58"/>
      <c r="I51" s="58"/>
      <c r="J51" s="58"/>
      <c r="K51" s="58"/>
      <c r="L51" s="58"/>
      <c r="M51" s="58"/>
      <c r="N51" s="58"/>
      <c r="O51" s="34">
        <f t="shared" ref="O51:O60" si="1">SUM(F51:N51)</f>
        <v>237</v>
      </c>
    </row>
    <row r="52" spans="1:15" s="7" customFormat="1" ht="31.95" customHeight="1" thickBot="1" x14ac:dyDescent="0.35">
      <c r="A52" s="56">
        <v>3.4</v>
      </c>
      <c r="B52" s="57" t="s">
        <v>110</v>
      </c>
      <c r="C52" s="58"/>
      <c r="D52" s="58"/>
      <c r="E52" s="58"/>
      <c r="F52" s="58">
        <f>'[1]1.pielikums - TĀME'!F47</f>
        <v>310</v>
      </c>
      <c r="G52" s="58">
        <f>'[1]1.pielikums - TĀME'!G47</f>
        <v>73</v>
      </c>
      <c r="H52" s="58"/>
      <c r="I52" s="58">
        <v>60</v>
      </c>
      <c r="J52" s="58"/>
      <c r="K52" s="58"/>
      <c r="L52" s="58"/>
      <c r="M52" s="58"/>
      <c r="N52" s="58"/>
      <c r="O52" s="34">
        <f t="shared" si="1"/>
        <v>443</v>
      </c>
    </row>
    <row r="53" spans="1:15" s="7" customFormat="1" ht="31.95" customHeight="1" thickBot="1" x14ac:dyDescent="0.35">
      <c r="A53" s="56">
        <v>3.5</v>
      </c>
      <c r="B53" s="57" t="s">
        <v>111</v>
      </c>
      <c r="C53" s="58"/>
      <c r="D53" s="58"/>
      <c r="E53" s="58"/>
      <c r="F53" s="58">
        <f>'[1]1.pielikums - TĀME'!F48</f>
        <v>310</v>
      </c>
      <c r="G53" s="58">
        <f>'[1]1.pielikums - TĀME'!G48</f>
        <v>73</v>
      </c>
      <c r="H53" s="58"/>
      <c r="I53" s="58">
        <v>60</v>
      </c>
      <c r="J53" s="58"/>
      <c r="K53" s="58"/>
      <c r="L53" s="58"/>
      <c r="M53" s="58"/>
      <c r="N53" s="58"/>
      <c r="O53" s="34">
        <f t="shared" si="1"/>
        <v>443</v>
      </c>
    </row>
    <row r="54" spans="1:15" s="7" customFormat="1" ht="31.95" customHeight="1" thickBot="1" x14ac:dyDescent="0.35">
      <c r="A54" s="56">
        <v>3.6</v>
      </c>
      <c r="B54" s="57" t="s">
        <v>112</v>
      </c>
      <c r="C54" s="58"/>
      <c r="D54" s="58"/>
      <c r="E54" s="58"/>
      <c r="F54" s="58">
        <f>'[1]1.pielikums - TĀME'!F49</f>
        <v>310</v>
      </c>
      <c r="G54" s="58">
        <f>'[1]1.pielikums - TĀME'!G49</f>
        <v>73</v>
      </c>
      <c r="H54" s="58"/>
      <c r="I54" s="58">
        <v>60</v>
      </c>
      <c r="J54" s="58"/>
      <c r="K54" s="58"/>
      <c r="L54" s="58"/>
      <c r="M54" s="58"/>
      <c r="N54" s="58"/>
      <c r="O54" s="34">
        <f t="shared" si="1"/>
        <v>443</v>
      </c>
    </row>
    <row r="55" spans="1:15" s="7" customFormat="1" ht="31.95" customHeight="1" thickBot="1" x14ac:dyDescent="0.35">
      <c r="A55" s="56">
        <v>3.7</v>
      </c>
      <c r="B55" s="57" t="s">
        <v>113</v>
      </c>
      <c r="C55" s="58"/>
      <c r="D55" s="58"/>
      <c r="E55" s="58"/>
      <c r="F55" s="58">
        <f>'[1]1.pielikums - TĀME'!F50</f>
        <v>310</v>
      </c>
      <c r="G55" s="58">
        <f>'[1]1.pielikums - TĀME'!G50</f>
        <v>73</v>
      </c>
      <c r="H55" s="58"/>
      <c r="I55" s="58">
        <v>60</v>
      </c>
      <c r="J55" s="58"/>
      <c r="K55" s="58"/>
      <c r="L55" s="58"/>
      <c r="M55" s="58"/>
      <c r="N55" s="58"/>
      <c r="O55" s="34">
        <f t="shared" si="1"/>
        <v>443</v>
      </c>
    </row>
    <row r="56" spans="1:15" s="7" customFormat="1" ht="31.95" customHeight="1" thickBot="1" x14ac:dyDescent="0.35">
      <c r="A56" s="56">
        <v>3.8</v>
      </c>
      <c r="B56" s="57" t="s">
        <v>114</v>
      </c>
      <c r="C56" s="58"/>
      <c r="D56" s="58"/>
      <c r="E56" s="58"/>
      <c r="F56" s="58">
        <f>'[1]1.pielikums - TĀME'!F51</f>
        <v>310</v>
      </c>
      <c r="G56" s="58">
        <f>'[1]1.pielikums - TĀME'!G51</f>
        <v>73</v>
      </c>
      <c r="H56" s="58"/>
      <c r="I56" s="58">
        <v>60</v>
      </c>
      <c r="J56" s="58"/>
      <c r="K56" s="58"/>
      <c r="L56" s="58"/>
      <c r="M56" s="58"/>
      <c r="N56" s="58"/>
      <c r="O56" s="34">
        <f t="shared" si="1"/>
        <v>443</v>
      </c>
    </row>
    <row r="57" spans="1:15" s="7" customFormat="1" ht="31.95" customHeight="1" thickBot="1" x14ac:dyDescent="0.35">
      <c r="A57" s="56">
        <v>3.9</v>
      </c>
      <c r="B57" s="57" t="s">
        <v>115</v>
      </c>
      <c r="C57" s="58"/>
      <c r="D57" s="58"/>
      <c r="E57" s="58"/>
      <c r="F57" s="58">
        <f>'[1]1.pielikums - TĀME'!F52</f>
        <v>310</v>
      </c>
      <c r="G57" s="58">
        <f>'[1]1.pielikums - TĀME'!G52</f>
        <v>73</v>
      </c>
      <c r="H57" s="58"/>
      <c r="I57" s="58">
        <v>60</v>
      </c>
      <c r="J57" s="58"/>
      <c r="K57" s="58"/>
      <c r="L57" s="58"/>
      <c r="M57" s="58"/>
      <c r="N57" s="58"/>
      <c r="O57" s="34">
        <f t="shared" si="1"/>
        <v>443</v>
      </c>
    </row>
    <row r="58" spans="1:15" s="7" customFormat="1" ht="32.25" customHeight="1" thickBot="1" x14ac:dyDescent="0.35">
      <c r="A58" s="59">
        <v>3.1</v>
      </c>
      <c r="B58" s="57" t="s">
        <v>116</v>
      </c>
      <c r="C58" s="58"/>
      <c r="D58" s="58"/>
      <c r="E58" s="58"/>
      <c r="F58" s="58">
        <f>'[1]1.pielikums - TĀME'!F53</f>
        <v>310</v>
      </c>
      <c r="G58" s="58">
        <f>'[1]1.pielikums - TĀME'!G53</f>
        <v>73</v>
      </c>
      <c r="H58" s="58"/>
      <c r="I58" s="58">
        <v>60</v>
      </c>
      <c r="J58" s="58"/>
      <c r="K58" s="58"/>
      <c r="L58" s="58"/>
      <c r="M58" s="58"/>
      <c r="N58" s="58"/>
      <c r="O58" s="34">
        <f t="shared" si="1"/>
        <v>443</v>
      </c>
    </row>
    <row r="59" spans="1:15" s="7" customFormat="1" ht="32.25" customHeight="1" thickBot="1" x14ac:dyDescent="0.35">
      <c r="A59" s="59">
        <v>3.11</v>
      </c>
      <c r="B59" s="57" t="s">
        <v>117</v>
      </c>
      <c r="C59" s="58"/>
      <c r="D59" s="58"/>
      <c r="E59" s="58"/>
      <c r="F59" s="58">
        <f>'[1]1.pielikums - TĀME'!F54</f>
        <v>310</v>
      </c>
      <c r="G59" s="58">
        <f>'[1]1.pielikums - TĀME'!G54</f>
        <v>73</v>
      </c>
      <c r="H59" s="58"/>
      <c r="I59" s="58">
        <v>60</v>
      </c>
      <c r="J59" s="58"/>
      <c r="K59" s="58"/>
      <c r="L59" s="58"/>
      <c r="M59" s="58"/>
      <c r="N59" s="58"/>
      <c r="O59" s="34">
        <f t="shared" si="1"/>
        <v>443</v>
      </c>
    </row>
    <row r="60" spans="1:15" s="7" customFormat="1" ht="32.25" customHeight="1" thickBot="1" x14ac:dyDescent="0.35">
      <c r="A60" s="59">
        <v>3.12</v>
      </c>
      <c r="B60" s="57" t="s">
        <v>118</v>
      </c>
      <c r="C60" s="58"/>
      <c r="D60" s="58"/>
      <c r="E60" s="58"/>
      <c r="F60" s="58">
        <f>'[1]1.pielikums - TĀME'!F55</f>
        <v>310</v>
      </c>
      <c r="G60" s="58">
        <f>'[1]1.pielikums - TĀME'!G55</f>
        <v>73</v>
      </c>
      <c r="H60" s="58"/>
      <c r="I60" s="58">
        <v>60</v>
      </c>
      <c r="J60" s="58"/>
      <c r="K60" s="58"/>
      <c r="L60" s="58"/>
      <c r="M60" s="58"/>
      <c r="N60" s="58"/>
      <c r="O60" s="34">
        <f t="shared" si="1"/>
        <v>443</v>
      </c>
    </row>
    <row r="61" spans="1:15" s="7" customFormat="1" ht="27.6" customHeight="1" thickBot="1" x14ac:dyDescent="0.35">
      <c r="A61" s="31"/>
      <c r="B61" s="32" t="s">
        <v>15</v>
      </c>
      <c r="C61" s="32" t="s">
        <v>16</v>
      </c>
      <c r="D61" s="33"/>
      <c r="E61" s="32" t="s">
        <v>16</v>
      </c>
      <c r="F61" s="34">
        <f>SUM(F10:F60)</f>
        <v>5501</v>
      </c>
      <c r="G61" s="34">
        <f>SUM(G10:G60)</f>
        <v>1157</v>
      </c>
      <c r="H61" s="34">
        <f t="shared" ref="H61:O61" si="2">SUM(H10:H60)</f>
        <v>8320</v>
      </c>
      <c r="I61" s="34">
        <f t="shared" si="2"/>
        <v>4654</v>
      </c>
      <c r="J61" s="34">
        <f t="shared" si="2"/>
        <v>8205</v>
      </c>
      <c r="K61" s="34">
        <f t="shared" si="2"/>
        <v>0</v>
      </c>
      <c r="L61" s="34">
        <f t="shared" si="2"/>
        <v>0</v>
      </c>
      <c r="M61" s="34">
        <f t="shared" si="2"/>
        <v>0</v>
      </c>
      <c r="N61" s="34">
        <f t="shared" si="2"/>
        <v>100</v>
      </c>
      <c r="O61" s="34">
        <f t="shared" si="2"/>
        <v>27937</v>
      </c>
    </row>
    <row r="62" spans="1:15" s="7" customFormat="1" ht="15.6" x14ac:dyDescent="0.3">
      <c r="A62" s="35"/>
      <c r="B62" s="36"/>
      <c r="C62" s="36"/>
      <c r="D62" s="37"/>
      <c r="E62" s="36"/>
      <c r="F62" s="38"/>
      <c r="G62" s="39"/>
      <c r="H62" s="39"/>
      <c r="I62" s="40"/>
      <c r="J62" s="40"/>
      <c r="K62" s="40"/>
      <c r="L62" s="40"/>
      <c r="M62" s="40"/>
      <c r="N62" s="40"/>
      <c r="O62" s="41"/>
    </row>
    <row r="64" spans="1:15" ht="15.6" x14ac:dyDescent="0.3">
      <c r="B64" s="5"/>
      <c r="C64" s="7"/>
      <c r="D64" s="7"/>
      <c r="E64" s="62" t="s">
        <v>125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2:15" ht="15.6" x14ac:dyDescent="0.3">
      <c r="B65" s="5"/>
      <c r="C65" s="7"/>
      <c r="D65" s="7"/>
      <c r="E65" s="7"/>
      <c r="F65" s="7"/>
      <c r="G65" s="7"/>
      <c r="H65" s="7"/>
      <c r="I65" s="7"/>
      <c r="J65" s="8"/>
    </row>
    <row r="66" spans="2:15" ht="15.6" x14ac:dyDescent="0.3">
      <c r="B66" s="5"/>
      <c r="C66" s="7"/>
      <c r="D66" s="7"/>
      <c r="J66" s="9"/>
      <c r="K66" s="9"/>
      <c r="L66" s="9"/>
      <c r="M66" s="9"/>
      <c r="N66" s="9"/>
      <c r="O66" s="9"/>
    </row>
    <row r="67" spans="2:15" x14ac:dyDescent="0.3">
      <c r="B67" s="1"/>
      <c r="C67" s="42"/>
      <c r="D67" s="42"/>
      <c r="E67" s="42"/>
      <c r="F67" s="43"/>
      <c r="G67" s="43"/>
      <c r="H67" s="43"/>
      <c r="I67" s="43"/>
      <c r="J67" s="44"/>
      <c r="K67" s="44"/>
      <c r="L67" s="44"/>
      <c r="M67" s="44"/>
      <c r="N67" s="44"/>
      <c r="O67" s="44"/>
    </row>
    <row r="68" spans="2:15" x14ac:dyDescent="0.3">
      <c r="B68" s="1"/>
      <c r="C68" s="42"/>
      <c r="D68" s="42"/>
      <c r="E68" s="42"/>
      <c r="F68" s="46"/>
      <c r="G68" s="46"/>
      <c r="H68" s="46"/>
      <c r="I68" s="46"/>
      <c r="J68" s="45"/>
      <c r="K68" s="45"/>
      <c r="L68" s="45"/>
      <c r="M68" s="45"/>
      <c r="N68" s="45"/>
      <c r="O68" s="45"/>
    </row>
    <row r="69" spans="2:15" ht="15.6" x14ac:dyDescent="0.3">
      <c r="B69" s="5"/>
      <c r="C69" s="47"/>
      <c r="D69" s="47"/>
      <c r="E69" s="47"/>
      <c r="F69" s="47"/>
      <c r="G69" s="47"/>
      <c r="H69" s="47"/>
      <c r="I69" s="47"/>
      <c r="J69" s="7"/>
    </row>
    <row r="70" spans="2:15" ht="15.6" x14ac:dyDescent="0.3">
      <c r="C70" s="7"/>
      <c r="D70" s="7"/>
      <c r="E70" s="48"/>
      <c r="F70" s="42"/>
      <c r="G70" s="42"/>
      <c r="H70" s="42"/>
      <c r="I70" s="42"/>
    </row>
    <row r="71" spans="2:15" x14ac:dyDescent="0.3">
      <c r="B71" s="1"/>
      <c r="C71" s="42"/>
      <c r="D71" s="42"/>
      <c r="E71" s="42"/>
      <c r="F71" s="43"/>
      <c r="G71" s="43"/>
      <c r="H71" s="43"/>
      <c r="I71" s="43"/>
      <c r="J71" s="44"/>
      <c r="K71" s="44"/>
      <c r="L71" s="44"/>
      <c r="M71" s="44"/>
      <c r="N71" s="44"/>
      <c r="O71" s="44"/>
    </row>
  </sheetData>
  <mergeCells count="3">
    <mergeCell ref="K1:O1"/>
    <mergeCell ref="E64:O64"/>
    <mergeCell ref="C1:J1"/>
  </mergeCells>
  <printOptions horizontalCentered="1"/>
  <pageMargins left="0.7" right="0.7" top="0.75" bottom="0.75" header="0.51180555555555496" footer="0.3"/>
  <pageSetup paperSize="9" scale="61" firstPageNumber="0" orientation="landscape" horizontalDpi="300" verticalDpi="300" r:id="rId1"/>
  <headerFooter>
    <oddFooter>&amp;CDOKUMENTS PARAKSTĪTS AR DROŠU ELEKTRONISKO PARAKSTU UN SATUR LAIKA ZĪMOGU</oddFooter>
  </headerFooter>
</worksheet>
</file>

<file path=docMetadata/LabelInfo.xml><?xml version="1.0" encoding="utf-8"?>
<clbl:labelList xmlns:clbl="http://schemas.microsoft.com/office/2020/mipLabelMetadata">
  <clbl:label id="{1a52584d-ac98-46b5-b716-447f86f3ab44}" enabled="1" method="Standard" siteId="{ee69be27-d938-4eb5-8711-c5e69ca437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 -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Aigars Cirmans</dc:creator>
  <dc:description/>
  <cp:lastModifiedBy>Andris Lukss</cp:lastModifiedBy>
  <cp:revision>1</cp:revision>
  <cp:lastPrinted>2025-03-03T12:25:34Z</cp:lastPrinted>
  <dcterms:created xsi:type="dcterms:W3CDTF">2009-08-14T06:49:15Z</dcterms:created>
  <dcterms:modified xsi:type="dcterms:W3CDTF">2026-04-09T13:45:19Z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